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ober\Dropbox\a. demolay\a2. Conclave\CON Entry Forms\new entry form\"/>
    </mc:Choice>
  </mc:AlternateContent>
  <xr:revisionPtr revIDLastSave="0" documentId="13_ncr:1_{35694BCF-F0FB-42AA-A823-4C5BB9E7FB1B}" xr6:coauthVersionLast="36" xr6:coauthVersionMax="36" xr10:uidLastSave="{00000000-0000-0000-0000-000000000000}"/>
  <workbookProtection workbookAlgorithmName="SHA-512" workbookHashValue="Lti65IjoX1SDQa3VTltQzvBQPAX+0Ua9k368WbmT1iqE3/6cDuUYdH2jFUAxYV6t1zMKj7uXHr3YCeAoWz+PaA==" workbookSaltValue="r9IP0CuStGisjX2ncMXDZg==" workbookSpinCount="100000" lockStructure="1"/>
  <bookViews>
    <workbookView xWindow="0" yWindow="0" windowWidth="11270" windowHeight="8390" tabRatio="842" xr2:uid="{00000000-000D-0000-FFFF-FFFF00000000}"/>
  </bookViews>
  <sheets>
    <sheet name="Instructions" sheetId="1" r:id="rId1"/>
    <sheet name="General Information" sheetId="12" r:id="rId2"/>
    <sheet name="Chapter Information" sheetId="2" r:id="rId3"/>
    <sheet name="Ind Comps" sheetId="3" r:id="rId4"/>
    <sheet name="Team Comps" sheetId="6" r:id="rId5"/>
    <sheet name="Summary" sheetId="7" state="hidden" r:id="rId6"/>
    <sheet name="HiddenValues" sheetId="8" state="hidden" r:id="rId7"/>
    <sheet name="RosterData" sheetId="10"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40" i="3" l="1"/>
  <c r="AB40" i="3"/>
  <c r="AA40" i="3"/>
  <c r="Z40" i="3"/>
  <c r="Y40" i="3"/>
  <c r="X40" i="3"/>
  <c r="W40" i="3"/>
  <c r="V40" i="3"/>
  <c r="U40" i="3"/>
  <c r="T40" i="3"/>
  <c r="S40" i="3"/>
  <c r="R40" i="3"/>
  <c r="Q40" i="3"/>
  <c r="P40" i="3"/>
  <c r="O40" i="3"/>
  <c r="N40" i="3"/>
  <c r="M40" i="3"/>
  <c r="L40" i="3"/>
  <c r="K40" i="3"/>
  <c r="J40" i="3"/>
  <c r="I40" i="3"/>
  <c r="H40" i="3"/>
  <c r="G40" i="3"/>
  <c r="F40" i="3"/>
  <c r="B6" i="7" l="1"/>
  <c r="B4" i="7"/>
  <c r="B21" i="7"/>
  <c r="C21" i="7" s="1"/>
  <c r="B18" i="7"/>
  <c r="B19" i="7"/>
  <c r="B15" i="7"/>
  <c r="B17" i="7"/>
  <c r="C17" i="7" s="1"/>
  <c r="B14" i="7"/>
  <c r="C14" i="7" s="1"/>
  <c r="B11" i="7"/>
  <c r="C11" i="7" s="1"/>
  <c r="B10" i="7"/>
  <c r="B9" i="7"/>
  <c r="C9" i="7" s="1"/>
  <c r="B8" i="7"/>
  <c r="C8" i="7" s="1"/>
  <c r="B16" i="7" l="1"/>
  <c r="C12" i="7"/>
  <c r="C22" i="7" s="1"/>
  <c r="B12" i="7"/>
  <c r="F51" i="10"/>
  <c r="E51" i="10"/>
  <c r="D51" i="10"/>
  <c r="C51" i="10"/>
  <c r="B51" i="10"/>
  <c r="G51" i="10" s="1"/>
  <c r="F50" i="10"/>
  <c r="E50" i="10"/>
  <c r="D50" i="10"/>
  <c r="C50" i="10"/>
  <c r="B50" i="10"/>
  <c r="F49" i="10"/>
  <c r="E49" i="10"/>
  <c r="D49" i="10"/>
  <c r="C49" i="10"/>
  <c r="B49" i="10"/>
  <c r="F48" i="10"/>
  <c r="E48" i="10"/>
  <c r="D48" i="10"/>
  <c r="C48" i="10"/>
  <c r="B48" i="10"/>
  <c r="F47" i="10"/>
  <c r="E47" i="10"/>
  <c r="D47" i="10"/>
  <c r="C47" i="10"/>
  <c r="B47" i="10"/>
  <c r="F46" i="10"/>
  <c r="E46" i="10"/>
  <c r="D46" i="10"/>
  <c r="C46" i="10"/>
  <c r="G46" i="10" s="1"/>
  <c r="B46" i="10"/>
  <c r="F45" i="10"/>
  <c r="E45" i="10"/>
  <c r="D45" i="10"/>
  <c r="C45" i="10"/>
  <c r="B45" i="10"/>
  <c r="F44" i="10"/>
  <c r="E44" i="10"/>
  <c r="D44" i="10"/>
  <c r="C44" i="10"/>
  <c r="B44" i="10"/>
  <c r="F43" i="10"/>
  <c r="E43" i="10"/>
  <c r="D43" i="10"/>
  <c r="C43" i="10"/>
  <c r="B43" i="10"/>
  <c r="G43" i="10" s="1"/>
  <c r="F42" i="10"/>
  <c r="E42" i="10"/>
  <c r="D42" i="10"/>
  <c r="C42" i="10"/>
  <c r="B42" i="10"/>
  <c r="G42" i="10" s="1"/>
  <c r="F41" i="10"/>
  <c r="E41" i="10"/>
  <c r="D41" i="10"/>
  <c r="C41" i="10"/>
  <c r="B41" i="10"/>
  <c r="F40" i="10"/>
  <c r="E40" i="10"/>
  <c r="D40" i="10"/>
  <c r="C40" i="10"/>
  <c r="B40" i="10"/>
  <c r="G40" i="10" s="1"/>
  <c r="F39" i="10"/>
  <c r="E39" i="10"/>
  <c r="D39" i="10"/>
  <c r="C39" i="10"/>
  <c r="B39" i="10"/>
  <c r="F38" i="10"/>
  <c r="E38" i="10"/>
  <c r="D38" i="10"/>
  <c r="C38" i="10"/>
  <c r="G38" i="10" s="1"/>
  <c r="B38" i="10"/>
  <c r="F37" i="10"/>
  <c r="E37" i="10"/>
  <c r="D37" i="10"/>
  <c r="C37" i="10"/>
  <c r="B37" i="10"/>
  <c r="F36" i="10"/>
  <c r="E36" i="10"/>
  <c r="D36" i="10"/>
  <c r="C36" i="10"/>
  <c r="B36" i="10"/>
  <c r="F35" i="10"/>
  <c r="E35" i="10"/>
  <c r="D35" i="10"/>
  <c r="C35" i="10"/>
  <c r="B35" i="10"/>
  <c r="G35" i="10" s="1"/>
  <c r="F34" i="10"/>
  <c r="E34" i="10"/>
  <c r="D34" i="10"/>
  <c r="C34" i="10"/>
  <c r="B34" i="10"/>
  <c r="F33" i="10"/>
  <c r="E33" i="10"/>
  <c r="D33" i="10"/>
  <c r="C33" i="10"/>
  <c r="B33" i="10"/>
  <c r="F32" i="10"/>
  <c r="E32" i="10"/>
  <c r="D32" i="10"/>
  <c r="C32" i="10"/>
  <c r="B32" i="10"/>
  <c r="F31" i="10"/>
  <c r="E31" i="10"/>
  <c r="D31" i="10"/>
  <c r="C31" i="10"/>
  <c r="B31" i="10"/>
  <c r="F30" i="10"/>
  <c r="E30" i="10"/>
  <c r="D30" i="10"/>
  <c r="C30" i="10"/>
  <c r="G30" i="10" s="1"/>
  <c r="B30" i="10"/>
  <c r="F29" i="10"/>
  <c r="E29" i="10"/>
  <c r="D29" i="10"/>
  <c r="C29" i="10"/>
  <c r="B29" i="10"/>
  <c r="G29" i="10" s="1"/>
  <c r="F28" i="10"/>
  <c r="E28" i="10"/>
  <c r="D28" i="10"/>
  <c r="C28" i="10"/>
  <c r="B28" i="10"/>
  <c r="F27" i="10"/>
  <c r="E27" i="10"/>
  <c r="D27" i="10"/>
  <c r="C27" i="10"/>
  <c r="B27" i="10"/>
  <c r="G27" i="10" s="1"/>
  <c r="F26" i="10"/>
  <c r="E26" i="10"/>
  <c r="D26" i="10"/>
  <c r="C26" i="10"/>
  <c r="B26" i="10"/>
  <c r="F25" i="10"/>
  <c r="E25" i="10"/>
  <c r="D25" i="10"/>
  <c r="C25" i="10"/>
  <c r="B25" i="10"/>
  <c r="F24" i="10"/>
  <c r="E24" i="10"/>
  <c r="D24" i="10"/>
  <c r="C24" i="10"/>
  <c r="B24" i="10"/>
  <c r="F23" i="10"/>
  <c r="E23" i="10"/>
  <c r="D23" i="10"/>
  <c r="C23" i="10"/>
  <c r="B23" i="10"/>
  <c r="F22" i="10"/>
  <c r="E22" i="10"/>
  <c r="D22" i="10"/>
  <c r="C22" i="10"/>
  <c r="B22" i="10"/>
  <c r="F21" i="10"/>
  <c r="E21" i="10"/>
  <c r="D21" i="10"/>
  <c r="C21" i="10"/>
  <c r="B21" i="10"/>
  <c r="F20" i="10"/>
  <c r="E20" i="10"/>
  <c r="D20" i="10"/>
  <c r="C20" i="10"/>
  <c r="B20" i="10"/>
  <c r="F19" i="10"/>
  <c r="E19" i="10"/>
  <c r="D19" i="10"/>
  <c r="C19" i="10"/>
  <c r="B19" i="10"/>
  <c r="G19" i="10" s="1"/>
  <c r="F18" i="10"/>
  <c r="E18" i="10"/>
  <c r="D18" i="10"/>
  <c r="C18" i="10"/>
  <c r="B18" i="10"/>
  <c r="F17" i="10"/>
  <c r="E17" i="10"/>
  <c r="D17" i="10"/>
  <c r="C17" i="10"/>
  <c r="B17" i="10"/>
  <c r="F16" i="10"/>
  <c r="E16" i="10"/>
  <c r="D16" i="10"/>
  <c r="C16" i="10"/>
  <c r="B16" i="10"/>
  <c r="F15" i="10"/>
  <c r="E15" i="10"/>
  <c r="D15" i="10"/>
  <c r="C15" i="10"/>
  <c r="B15" i="10"/>
  <c r="F14" i="10"/>
  <c r="E14" i="10"/>
  <c r="D14" i="10"/>
  <c r="C14" i="10"/>
  <c r="B14" i="10"/>
  <c r="F13" i="10"/>
  <c r="E13" i="10"/>
  <c r="D13" i="10"/>
  <c r="C13" i="10"/>
  <c r="B13" i="10"/>
  <c r="F12" i="10"/>
  <c r="E12" i="10"/>
  <c r="D12" i="10"/>
  <c r="C12" i="10"/>
  <c r="B12" i="10"/>
  <c r="F11" i="10"/>
  <c r="E11" i="10"/>
  <c r="D11" i="10"/>
  <c r="C11" i="10"/>
  <c r="B11" i="10"/>
  <c r="G11" i="10" s="1"/>
  <c r="F10" i="10"/>
  <c r="E10" i="10"/>
  <c r="D10" i="10"/>
  <c r="C10" i="10"/>
  <c r="B10" i="10"/>
  <c r="F9" i="10"/>
  <c r="E9" i="10"/>
  <c r="D9" i="10"/>
  <c r="C9" i="10"/>
  <c r="B9" i="10"/>
  <c r="F8" i="10"/>
  <c r="E8" i="10"/>
  <c r="D8" i="10"/>
  <c r="C8" i="10"/>
  <c r="B8" i="10"/>
  <c r="F7" i="10"/>
  <c r="E7" i="10"/>
  <c r="D7" i="10"/>
  <c r="C7" i="10"/>
  <c r="B7" i="10"/>
  <c r="F6" i="10"/>
  <c r="E6" i="10"/>
  <c r="D6" i="10"/>
  <c r="C6" i="10"/>
  <c r="B6" i="10"/>
  <c r="F5" i="10"/>
  <c r="E5" i="10"/>
  <c r="D5" i="10"/>
  <c r="C5" i="10"/>
  <c r="B5" i="10"/>
  <c r="F4" i="10"/>
  <c r="E4" i="10"/>
  <c r="D4" i="10"/>
  <c r="C4" i="10"/>
  <c r="B4" i="10"/>
  <c r="F3" i="10"/>
  <c r="E3" i="10"/>
  <c r="D3" i="10"/>
  <c r="C3" i="10"/>
  <c r="B3" i="10"/>
  <c r="G3" i="10" s="1"/>
  <c r="F2" i="10"/>
  <c r="E2" i="10"/>
  <c r="D2" i="10"/>
  <c r="C2" i="10"/>
  <c r="B2" i="10"/>
  <c r="G50" i="10"/>
  <c r="G48" i="10"/>
  <c r="G45"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G22" i="10" l="1"/>
  <c r="G5" i="10"/>
  <c r="G13" i="10"/>
  <c r="G24" i="10"/>
  <c r="G9" i="10"/>
  <c r="G21" i="10"/>
  <c r="G17" i="10"/>
  <c r="G25" i="10"/>
  <c r="G10" i="10"/>
  <c r="G18" i="10"/>
  <c r="G26" i="10"/>
  <c r="G37" i="10"/>
  <c r="G34" i="10"/>
  <c r="G31" i="10"/>
  <c r="G39" i="10"/>
  <c r="G33" i="10"/>
  <c r="G41" i="10"/>
  <c r="G49" i="10"/>
  <c r="G14" i="10"/>
  <c r="G6" i="10"/>
  <c r="G16" i="10"/>
  <c r="G7" i="10"/>
  <c r="G15" i="10"/>
  <c r="G20" i="10"/>
  <c r="G23" i="10"/>
  <c r="G47" i="10"/>
  <c r="G4" i="10"/>
  <c r="G12" i="10"/>
  <c r="G8" i="10"/>
  <c r="G32" i="10"/>
  <c r="G28" i="10"/>
  <c r="G36" i="10"/>
  <c r="G44" i="10"/>
  <c r="G2" i="10"/>
</calcChain>
</file>

<file path=xl/sharedStrings.xml><?xml version="1.0" encoding="utf-8"?>
<sst xmlns="http://schemas.openxmlformats.org/spreadsheetml/2006/main" count="114" uniqueCount="107">
  <si>
    <t>IMPORTANT!! READ ALL INSTRUCTIONS BEFORE PROCEEDING!!</t>
  </si>
  <si>
    <t>Frank Marshall Championship Tournament</t>
  </si>
  <si>
    <t>REGISTRATION FORM INSTRUCTIONS</t>
  </si>
  <si>
    <t>This registration form is new for 2019, so please pay special attention to these instructions and complete the form as requested. Failure to follow these instruction when submitting your registration form may result in delays in your registration or even disqualification of your competitors and teams.</t>
  </si>
  <si>
    <t>Chapter</t>
  </si>
  <si>
    <t>Advisor (POC)</t>
  </si>
  <si>
    <t>Address</t>
  </si>
  <si>
    <t>City</t>
  </si>
  <si>
    <t>Phone</t>
  </si>
  <si>
    <t>First Name</t>
  </si>
  <si>
    <t>Last Name</t>
  </si>
  <si>
    <t>Type</t>
  </si>
  <si>
    <t>DOB</t>
  </si>
  <si>
    <t>Date of Initiation</t>
  </si>
  <si>
    <t>Roster Type</t>
  </si>
  <si>
    <t>DeMolay</t>
  </si>
  <si>
    <t>Advisor</t>
  </si>
  <si>
    <t>Guest</t>
  </si>
  <si>
    <t>Judge</t>
  </si>
  <si>
    <t>Staff</t>
  </si>
  <si>
    <t>#</t>
  </si>
  <si>
    <t>Chapter Prof</t>
  </si>
  <si>
    <t>DeMolay Degree</t>
  </si>
  <si>
    <t>Ceremony of Light</t>
  </si>
  <si>
    <t>Initiatory Degree</t>
  </si>
  <si>
    <t>Fourth Section</t>
  </si>
  <si>
    <t>Prof</t>
  </si>
  <si>
    <t>COL</t>
  </si>
  <si>
    <t>Init</t>
  </si>
  <si>
    <t>Fourth</t>
  </si>
  <si>
    <t>FirstName</t>
  </si>
  <si>
    <t>LastName</t>
  </si>
  <si>
    <t>DOI</t>
  </si>
  <si>
    <t>FullName</t>
  </si>
  <si>
    <r>
      <rPr>
        <b/>
        <u/>
        <sz val="12"/>
        <color theme="1"/>
        <rFont val="Calibri"/>
        <family val="2"/>
        <scheme val="minor"/>
      </rPr>
      <t>SAVE YOUR WORK</t>
    </r>
    <r>
      <rPr>
        <sz val="12"/>
        <color theme="1"/>
        <rFont val="Calibri"/>
        <family val="2"/>
        <scheme val="minor"/>
      </rPr>
      <t xml:space="preserve"> - Download this form and save it somewhere on your computer before you begin filling it out. Also, be sure to save as early and as often as possible during the process of completing the form, to ensure you do not lose your work. It is recommended that you save the form every time you complete a tab.</t>
    </r>
  </si>
  <si>
    <t xml:space="preserve">State  </t>
  </si>
  <si>
    <t xml:space="preserve">Email  </t>
  </si>
  <si>
    <t xml:space="preserve">Zip  </t>
  </si>
  <si>
    <t>Registration Summary</t>
  </si>
  <si>
    <t>Chapter Name</t>
  </si>
  <si>
    <t>POC</t>
  </si>
  <si>
    <t>Total DeMolays Registered</t>
  </si>
  <si>
    <t>Total Advisors Registered</t>
  </si>
  <si>
    <t>Total Judges/Staff Registered</t>
  </si>
  <si>
    <t>Total Guests Registered</t>
  </si>
  <si>
    <t>Total Chapter Registration</t>
  </si>
  <si>
    <t>Open Team Competitions</t>
  </si>
  <si>
    <t>Open Individual Competitions</t>
  </si>
  <si>
    <t>Championship Team Competitions</t>
  </si>
  <si>
    <t>Championship Individual Competitions</t>
  </si>
  <si>
    <t>Total Six Flags Tickets</t>
  </si>
  <si>
    <t>Open Preceptor and Obs Competitions</t>
  </si>
  <si>
    <t>Championship Best Parts</t>
  </si>
  <si>
    <t>Total Fees</t>
  </si>
  <si>
    <r>
      <rPr>
        <b/>
        <sz val="12"/>
        <color theme="1"/>
        <rFont val="Calibri"/>
        <family val="2"/>
        <scheme val="minor"/>
      </rPr>
      <t>Chapter Information:</t>
    </r>
    <r>
      <rPr>
        <sz val="12"/>
        <color theme="1"/>
        <rFont val="Calibri"/>
        <family val="2"/>
        <scheme val="minor"/>
      </rPr>
      <t xml:space="preserve"> This tab contains all of the pertainant information for your chapter, the point of contact (POC), and any other ancilary information.</t>
    </r>
  </si>
  <si>
    <r>
      <rPr>
        <b/>
        <sz val="12"/>
        <color theme="1"/>
        <rFont val="Calibri"/>
        <family val="2"/>
        <scheme val="minor"/>
      </rPr>
      <t xml:space="preserve">General Information: </t>
    </r>
    <r>
      <rPr>
        <sz val="12"/>
        <color theme="1"/>
        <rFont val="Calibri"/>
        <family val="2"/>
        <scheme val="minor"/>
      </rPr>
      <t>This tab contains all of the information about the tournament, hotel, and key staff members (and their contact information) that you may need to prepare for the tournament.</t>
    </r>
  </si>
  <si>
    <t>405-370-6923 (cell)</t>
  </si>
  <si>
    <t xml:space="preserve">WHEN: </t>
  </si>
  <si>
    <t xml:space="preserve">WHERE: </t>
  </si>
  <si>
    <t>The Contest Specifics and competition files may be downloaded via the the FMCT website. Please pay particular attention to the Specifics file as that document contains the rules and guidelines that are used for tournament competition. You should also check the individual files of your specific competition(s) for any changes.</t>
  </si>
  <si>
    <t>Oklahoma DeMolay Association Ritual Tournament</t>
  </si>
  <si>
    <t>General Information</t>
  </si>
  <si>
    <t>Team Competitions</t>
  </si>
  <si>
    <t>Ceremony of Light Jr</t>
  </si>
  <si>
    <t>Greetings and welcome to the Oklahoma DeMolay Association (ODA) Ritual Tournament registration form.</t>
  </si>
  <si>
    <r>
      <rPr>
        <b/>
        <u/>
        <sz val="12"/>
        <color theme="1"/>
        <rFont val="Calibri"/>
        <family val="2"/>
        <scheme val="minor"/>
      </rPr>
      <t>Submitting Your Registration</t>
    </r>
    <r>
      <rPr>
        <sz val="12"/>
        <color theme="1"/>
        <rFont val="Calibri"/>
        <family val="2"/>
        <scheme val="minor"/>
      </rPr>
      <t xml:space="preserve"> - Once you have completely filled out the </t>
    </r>
    <r>
      <rPr>
        <b/>
        <sz val="12"/>
        <color theme="1"/>
        <rFont val="Calibri"/>
        <family val="2"/>
        <scheme val="minor"/>
      </rPr>
      <t>entire</t>
    </r>
    <r>
      <rPr>
        <sz val="12"/>
        <color theme="1"/>
        <rFont val="Calibri"/>
        <family val="2"/>
        <scheme val="minor"/>
      </rPr>
      <t xml:space="preserve"> registration form, save the file and email that completed registration form to director_ritual@okdemolay.com . You should receive a receipt response from Dad Cook within </t>
    </r>
    <r>
      <rPr>
        <b/>
        <sz val="12"/>
        <color theme="1"/>
        <rFont val="Calibri"/>
        <family val="2"/>
        <scheme val="minor"/>
      </rPr>
      <t>48 hrs</t>
    </r>
    <r>
      <rPr>
        <sz val="12"/>
        <color theme="1"/>
        <rFont val="Calibri"/>
        <family val="2"/>
        <scheme val="minor"/>
      </rPr>
      <t>. If you do not receive that response, please reach out to the ODA Ritual Director, Dad Robert Cook, directly at ritual_director@okdemolay.com</t>
    </r>
  </si>
  <si>
    <r>
      <rPr>
        <b/>
        <u/>
        <sz val="12"/>
        <color theme="1"/>
        <rFont val="Calibri"/>
        <family val="2"/>
        <scheme val="minor"/>
      </rPr>
      <t>Form Information</t>
    </r>
    <r>
      <rPr>
        <sz val="12"/>
        <color theme="1"/>
        <rFont val="Calibri"/>
        <family val="2"/>
        <scheme val="minor"/>
      </rPr>
      <t xml:space="preserve"> - The registration form has several sections delineated as tabs on this spreadsheet: General Information, Chapter Information, Individual Competitions, Team Competitions, and the overall registration summary.</t>
    </r>
  </si>
  <si>
    <r>
      <rPr>
        <b/>
        <sz val="12"/>
        <color theme="1"/>
        <rFont val="Calibri"/>
        <family val="2"/>
        <scheme val="minor"/>
      </rPr>
      <t>Team Comps:</t>
    </r>
    <r>
      <rPr>
        <sz val="12"/>
        <color theme="1"/>
        <rFont val="Calibri"/>
        <family val="2"/>
        <scheme val="minor"/>
      </rPr>
      <t xml:space="preserve"> This tab is used to register any and all Team Competitions for your chapter.</t>
    </r>
  </si>
  <si>
    <r>
      <rPr>
        <b/>
        <sz val="12"/>
        <color theme="1"/>
        <rFont val="Calibri"/>
        <family val="2"/>
        <scheme val="minor"/>
      </rPr>
      <t>Summary:</t>
    </r>
    <r>
      <rPr>
        <sz val="12"/>
        <color theme="1"/>
        <rFont val="Calibri"/>
        <family val="2"/>
        <scheme val="minor"/>
      </rPr>
      <t xml:space="preserve"> This tab will cummulate all the information from the previous tabs to give you a summary of your chapter's registration, including total number of contests entered.</t>
    </r>
  </si>
  <si>
    <t>Obs</t>
  </si>
  <si>
    <t>1P</t>
  </si>
  <si>
    <t>2P</t>
  </si>
  <si>
    <t>3P</t>
  </si>
  <si>
    <t>4P</t>
  </si>
  <si>
    <t>5P</t>
  </si>
  <si>
    <t>6P</t>
  </si>
  <si>
    <t>7P</t>
  </si>
  <si>
    <t>Preceptors</t>
  </si>
  <si>
    <t>Mag7 Jr</t>
  </si>
  <si>
    <t>Mag7 Sr</t>
  </si>
  <si>
    <t>COL Jr</t>
  </si>
  <si>
    <t>COL Sr</t>
  </si>
  <si>
    <t>FT Jr</t>
  </si>
  <si>
    <t>FT Sr</t>
  </si>
  <si>
    <t>Prof MC</t>
  </si>
  <si>
    <t>Int MC</t>
  </si>
  <si>
    <t>Int SD</t>
  </si>
  <si>
    <t>Int Mar</t>
  </si>
  <si>
    <t>Dem JD</t>
  </si>
  <si>
    <t>Dem MI</t>
  </si>
  <si>
    <t>Dem JI</t>
  </si>
  <si>
    <t>Dem OR</t>
  </si>
  <si>
    <t>4th MC</t>
  </si>
  <si>
    <t>Prof Chap</t>
  </si>
  <si>
    <t>Individual Competitions</t>
  </si>
  <si>
    <t>Total</t>
  </si>
  <si>
    <t>Competitions</t>
  </si>
  <si>
    <r>
      <rPr>
        <b/>
        <sz val="12"/>
        <color theme="1"/>
        <rFont val="Calibri"/>
        <family val="2"/>
        <scheme val="minor"/>
      </rPr>
      <t>Ind Comps:</t>
    </r>
    <r>
      <rPr>
        <sz val="12"/>
        <color theme="1"/>
        <rFont val="Calibri"/>
        <family val="2"/>
        <scheme val="minor"/>
      </rPr>
      <t xml:space="preserve"> This tab is used for the specific information of all individual competitions for your chapter. Please complete ALL information for each competitor, including Data of Birth (used to validate seniority levels) and Date of Initiation (used to validate obs and preceptor eligibility). Please an 'X' in the column of any competition being entered by the competitor. This tab has a limit of 35 individuals. Should you need to register more than 35 individual competitions, please contact the tournament director for further instructions.</t>
    </r>
  </si>
  <si>
    <t>Tournament Information</t>
  </si>
  <si>
    <t>following the Conclave opening ceremonies</t>
  </si>
  <si>
    <t>Competitions begin Thursday evening, immediately</t>
  </si>
  <si>
    <t>NCED Conference Center and Hotel in Norman, OK</t>
  </si>
  <si>
    <t>July 11 &amp; 12, 2019 (first two days of Conclave)</t>
  </si>
  <si>
    <t>REGISTRATION DEADLINE: June 21st</t>
  </si>
  <si>
    <t>Director of Ritual</t>
  </si>
  <si>
    <t>Robert Cook</t>
  </si>
  <si>
    <t>email: director_ritual@okdemolay.com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</si>
</sst>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u/>
      <sz val="14"/>
      <color theme="1"/>
      <name val="Calibri"/>
      <family val="2"/>
      <scheme val="minor"/>
    </font>
    <font>
      <b/>
      <u/>
      <sz val="11"/>
      <color theme="1"/>
      <name val="Calibri"/>
      <family val="2"/>
      <scheme val="minor"/>
    </font>
    <font>
      <b/>
      <sz val="12"/>
      <color theme="1"/>
      <name val="Calibri"/>
      <family val="2"/>
      <scheme val="minor"/>
    </font>
    <font>
      <b/>
      <u/>
      <sz val="18"/>
      <color rgb="FFFF0000"/>
      <name val="Calibri"/>
      <family val="2"/>
      <scheme val="minor"/>
    </font>
    <font>
      <sz val="18"/>
      <color theme="1"/>
      <name val="Calibri"/>
      <family val="2"/>
      <scheme val="minor"/>
    </font>
    <font>
      <u/>
      <sz val="12"/>
      <color theme="1"/>
      <name val="Calibri"/>
      <family val="2"/>
      <scheme val="minor"/>
    </font>
    <font>
      <b/>
      <u/>
      <sz val="12"/>
      <color theme="1"/>
      <name val="Calibri"/>
      <family val="2"/>
      <scheme val="minor"/>
    </font>
    <font>
      <b/>
      <u/>
      <sz val="16"/>
      <color theme="1"/>
      <name val="Calibri"/>
      <family val="2"/>
      <scheme val="minor"/>
    </font>
    <font>
      <b/>
      <sz val="14"/>
      <color theme="0"/>
      <name val="Calibri"/>
      <family val="2"/>
      <scheme val="minor"/>
    </font>
    <font>
      <b/>
      <sz val="12"/>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bgColor theme="8"/>
      </patternFill>
    </fill>
    <fill>
      <patternFill patternType="solid">
        <fgColor theme="8"/>
        <bgColor indexed="64"/>
      </patternFill>
    </fill>
  </fills>
  <borders count="9">
    <border>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medium">
        <color auto="1"/>
      </right>
      <top/>
      <bottom style="medium">
        <color auto="1"/>
      </bottom>
      <diagonal/>
    </border>
    <border>
      <left/>
      <right style="medium">
        <color auto="1"/>
      </right>
      <top/>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2" fillId="0" borderId="0" xfId="0" applyFont="1" applyProtection="1">
      <protection locked="0"/>
    </xf>
    <xf numFmtId="14" fontId="2" fillId="0" borderId="0" xfId="0" applyNumberFormat="1" applyFont="1" applyProtection="1">
      <protection locked="0"/>
    </xf>
    <xf numFmtId="0" fontId="0" fillId="0" borderId="0" xfId="0" applyProtection="1">
      <protection locked="0"/>
    </xf>
    <xf numFmtId="0" fontId="0" fillId="0" borderId="5" xfId="0" applyBorder="1"/>
    <xf numFmtId="0" fontId="0" fillId="0" borderId="0" xfId="0" applyBorder="1"/>
    <xf numFmtId="0" fontId="1" fillId="0" borderId="0" xfId="0" applyFont="1" applyBorder="1"/>
    <xf numFmtId="0" fontId="0" fillId="2" borderId="0" xfId="0" applyFill="1"/>
    <xf numFmtId="0" fontId="7" fillId="2" borderId="0" xfId="0" applyFont="1" applyFill="1"/>
    <xf numFmtId="0" fontId="7" fillId="2" borderId="0" xfId="0" applyFont="1" applyFill="1" applyAlignment="1">
      <alignment horizontal="right"/>
    </xf>
    <xf numFmtId="0" fontId="2" fillId="2" borderId="0" xfId="0" applyFont="1" applyFill="1"/>
    <xf numFmtId="0" fontId="2" fillId="2" borderId="0" xfId="0" applyFont="1" applyFill="1" applyBorder="1" applyAlignment="1"/>
    <xf numFmtId="0" fontId="0" fillId="2" borderId="0" xfId="0" applyFill="1" applyBorder="1" applyAlignment="1"/>
    <xf numFmtId="0" fontId="0" fillId="4" borderId="0" xfId="0" applyFill="1"/>
    <xf numFmtId="0" fontId="2" fillId="4" borderId="0" xfId="0" applyFont="1" applyFill="1" applyAlignment="1"/>
    <xf numFmtId="0" fontId="2" fillId="4" borderId="0" xfId="0" applyFont="1" applyFill="1"/>
    <xf numFmtId="0" fontId="2" fillId="4" borderId="0" xfId="0" applyFont="1" applyFill="1" applyBorder="1" applyAlignment="1">
      <alignment horizontal="left" wrapText="1"/>
    </xf>
    <xf numFmtId="0" fontId="2" fillId="3" borderId="2" xfId="0" applyFont="1" applyFill="1" applyBorder="1" applyProtection="1">
      <protection locked="0"/>
    </xf>
    <xf numFmtId="0" fontId="2" fillId="3" borderId="3" xfId="0" applyFont="1" applyFill="1" applyBorder="1" applyProtection="1">
      <protection locked="0"/>
    </xf>
    <xf numFmtId="0" fontId="2" fillId="3" borderId="0" xfId="0" applyFont="1" applyFill="1" applyProtection="1">
      <protection locked="0"/>
    </xf>
    <xf numFmtId="164" fontId="0" fillId="0" borderId="0" xfId="0" applyNumberFormat="1"/>
    <xf numFmtId="0" fontId="1" fillId="0" borderId="0" xfId="0" applyFont="1" applyAlignment="1">
      <alignment wrapText="1"/>
    </xf>
    <xf numFmtId="0" fontId="0" fillId="5" borderId="0" xfId="0" applyFill="1"/>
    <xf numFmtId="0" fontId="1" fillId="5" borderId="0" xfId="0" applyFont="1" applyFill="1"/>
    <xf numFmtId="164" fontId="1" fillId="5" borderId="0" xfId="0" applyNumberFormat="1" applyFont="1" applyFill="1"/>
    <xf numFmtId="0" fontId="0" fillId="6" borderId="0" xfId="0" applyFill="1"/>
    <xf numFmtId="0" fontId="11" fillId="6" borderId="0" xfId="0" applyFont="1" applyFill="1"/>
    <xf numFmtId="0" fontId="2" fillId="6" borderId="0" xfId="0" applyFont="1" applyFill="1"/>
    <xf numFmtId="0" fontId="12" fillId="6" borderId="0" xfId="0" applyFont="1" applyFill="1"/>
    <xf numFmtId="0" fontId="6" fillId="6" borderId="0" xfId="0" applyFont="1" applyFill="1"/>
    <xf numFmtId="0" fontId="2" fillId="4" borderId="0" xfId="0" applyFont="1" applyFill="1" applyAlignment="1">
      <alignment horizontal="left" wrapText="1" indent="1"/>
    </xf>
    <xf numFmtId="0" fontId="8" fillId="4" borderId="0" xfId="0" applyFont="1" applyFill="1" applyAlignment="1">
      <alignment horizontal="center"/>
    </xf>
    <xf numFmtId="0" fontId="9" fillId="4" borderId="0" xfId="0" applyFont="1" applyFill="1" applyAlignment="1">
      <alignment horizontal="center"/>
    </xf>
    <xf numFmtId="0" fontId="4" fillId="4" borderId="0" xfId="0" applyFont="1" applyFill="1" applyAlignment="1">
      <alignment horizontal="center"/>
    </xf>
    <xf numFmtId="0" fontId="10" fillId="4" borderId="0" xfId="0" applyFont="1" applyFill="1" applyAlignment="1">
      <alignment horizontal="center"/>
    </xf>
    <xf numFmtId="0" fontId="2" fillId="4" borderId="0" xfId="0" applyFont="1" applyFill="1" applyAlignment="1">
      <alignment wrapText="1"/>
    </xf>
    <xf numFmtId="0" fontId="2" fillId="4" borderId="0" xfId="0" applyFont="1" applyFill="1" applyBorder="1" applyAlignment="1">
      <alignment horizontal="left" wrapText="1"/>
    </xf>
    <xf numFmtId="0" fontId="0" fillId="0" borderId="0" xfId="0" applyAlignment="1">
      <alignment horizontal="left" wrapText="1" indent="1"/>
    </xf>
    <xf numFmtId="0" fontId="4" fillId="6" borderId="0" xfId="0" applyFont="1" applyFill="1" applyAlignment="1">
      <alignment horizontal="center"/>
    </xf>
    <xf numFmtId="0" fontId="0" fillId="6" borderId="0" xfId="0" applyFill="1" applyAlignment="1"/>
    <xf numFmtId="0" fontId="5" fillId="6" borderId="0" xfId="0" applyFont="1" applyFill="1" applyAlignment="1">
      <alignment horizontal="center"/>
    </xf>
    <xf numFmtId="0" fontId="0" fillId="6" borderId="0" xfId="0" applyFill="1" applyAlignment="1">
      <alignment horizontal="center"/>
    </xf>
    <xf numFmtId="0" fontId="2" fillId="6" borderId="0" xfId="0" applyFont="1" applyFill="1" applyAlignment="1">
      <alignment wrapText="1"/>
    </xf>
    <xf numFmtId="0" fontId="0" fillId="6" borderId="0" xfId="0" applyFill="1" applyAlignment="1">
      <alignment wrapText="1"/>
    </xf>
    <xf numFmtId="0" fontId="2" fillId="3" borderId="2" xfId="0" applyFont="1" applyFill="1" applyBorder="1" applyAlignment="1" applyProtection="1">
      <protection locked="0"/>
    </xf>
    <xf numFmtId="0" fontId="0" fillId="3" borderId="2" xfId="0" applyFill="1" applyBorder="1" applyAlignment="1" applyProtection="1">
      <protection locked="0"/>
    </xf>
    <xf numFmtId="0" fontId="4" fillId="0" borderId="0" xfId="0" applyFont="1" applyAlignment="1">
      <alignment horizontal="center"/>
    </xf>
    <xf numFmtId="0" fontId="0" fillId="0" borderId="0" xfId="0" applyAlignment="1"/>
    <xf numFmtId="0" fontId="5" fillId="0" borderId="0" xfId="0" applyFont="1" applyAlignment="1">
      <alignment horizontal="center"/>
    </xf>
    <xf numFmtId="0" fontId="0" fillId="0" borderId="0" xfId="0" applyFont="1" applyAlignment="1"/>
    <xf numFmtId="0" fontId="4" fillId="0" borderId="0" xfId="0" applyFont="1" applyBorder="1" applyAlignment="1">
      <alignment horizontal="center"/>
    </xf>
    <xf numFmtId="0" fontId="4" fillId="0" borderId="5"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0" fillId="0" borderId="1" xfId="0" applyBorder="1" applyAlignment="1"/>
    <xf numFmtId="0" fontId="0" fillId="0" borderId="4" xfId="0" applyBorder="1" applyAlignment="1"/>
    <xf numFmtId="0" fontId="2" fillId="0" borderId="0" xfId="0" applyFont="1" applyProtection="1"/>
    <xf numFmtId="0" fontId="14" fillId="8" borderId="0" xfId="0" applyFont="1" applyFill="1" applyProtection="1"/>
    <xf numFmtId="0" fontId="4" fillId="0" borderId="0" xfId="0" applyFont="1" applyAlignment="1" applyProtection="1">
      <alignment horizontal="center"/>
    </xf>
    <xf numFmtId="0" fontId="0" fillId="0" borderId="0" xfId="0" applyProtection="1"/>
    <xf numFmtId="0" fontId="5" fillId="0" borderId="0" xfId="0" applyFont="1" applyAlignment="1" applyProtection="1">
      <alignment horizontal="center"/>
    </xf>
    <xf numFmtId="0" fontId="13" fillId="7" borderId="7" xfId="0" applyFont="1" applyFill="1" applyBorder="1" applyAlignment="1" applyProtection="1">
      <alignment horizontal="center"/>
    </xf>
    <xf numFmtId="0" fontId="0" fillId="0" borderId="8"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horizontal="center"/>
    </xf>
    <xf numFmtId="0" fontId="3" fillId="0" borderId="0" xfId="0" applyFont="1" applyAlignment="1" applyProtection="1">
      <alignment horizontal="center" wrapText="1"/>
    </xf>
  </cellXfs>
  <cellStyles count="1">
    <cellStyle name="Normal" xfId="0" builtinId="0"/>
  </cellStyles>
  <dxfs count="66">
    <dxf>
      <fill>
        <patternFill>
          <bgColor rgb="FFFF7C80"/>
        </patternFill>
      </fill>
    </dxf>
    <dxf>
      <fill>
        <patternFill>
          <bgColor rgb="FFFF7C80"/>
        </patternFill>
      </fill>
    </dxf>
    <dxf>
      <font>
        <strike val="0"/>
        <outline val="0"/>
        <shadow val="0"/>
        <u val="none"/>
        <vertAlign val="baseline"/>
        <sz val="12"/>
        <color theme="1"/>
        <name val="Calibri"/>
        <scheme val="minor"/>
      </font>
      <protection locked="1" hidden="0"/>
    </dxf>
    <dxf>
      <protection locked="1" hidden="0"/>
    </dxf>
    <dxf>
      <font>
        <strike val="0"/>
        <outline val="0"/>
        <shadow val="0"/>
        <u val="none"/>
        <vertAlign val="baseline"/>
        <sz val="14"/>
        <color theme="1"/>
        <name val="Calibri"/>
        <scheme val="minor"/>
      </font>
      <alignment horizontal="center" vertical="bottom" textRotation="0" indent="0" justifyLastLine="0" shrinkToFit="0" readingOrder="0"/>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1" hidden="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protection locked="1" hidden="0"/>
    </dxf>
    <dxf>
      <numFmt numFmtId="164" formatCode="&quot;$&quot;#,##0.00"/>
    </dxf>
    <dxf>
      <numFmt numFmtId="164" formatCode="&quot;$&quot;#,##0.00"/>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I$3" lockText="1" noThreeD="1"/>
</file>

<file path=xl/ctrlProps/ctrlProp2.xml><?xml version="1.0" encoding="utf-8"?>
<formControlPr xmlns="http://schemas.microsoft.com/office/spreadsheetml/2009/9/main" objectType="CheckBox" fmlaLink="$I$4" lockText="1" noThreeD="1"/>
</file>

<file path=xl/ctrlProps/ctrlProp3.xml><?xml version="1.0" encoding="utf-8"?>
<formControlPr xmlns="http://schemas.microsoft.com/office/spreadsheetml/2009/9/main" objectType="CheckBox" fmlaLink="$I$5" lockText="1" noThreeD="1"/>
</file>

<file path=xl/ctrlProps/ctrlProp4.xml><?xml version="1.0" encoding="utf-8"?>
<formControlPr xmlns="http://schemas.microsoft.com/office/spreadsheetml/2009/9/main" objectType="CheckBox" fmlaLink="$I$6" lockText="1" noThreeD="1"/>
</file>

<file path=xl/ctrlProps/ctrlProp5.xml><?xml version="1.0" encoding="utf-8"?>
<formControlPr xmlns="http://schemas.microsoft.com/office/spreadsheetml/2009/9/main" objectType="CheckBox" fmlaLink="$I$7" lockText="1" noThreeD="1"/>
</file>

<file path=xl/ctrlProps/ctrlProp6.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xdr:row>
          <xdr:rowOff>171450</xdr:rowOff>
        </xdr:from>
        <xdr:to>
          <xdr:col>1</xdr:col>
          <xdr:colOff>508000</xdr:colOff>
          <xdr:row>4</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171450</xdr:rowOff>
        </xdr:from>
        <xdr:to>
          <xdr:col>1</xdr:col>
          <xdr:colOff>508000</xdr:colOff>
          <xdr:row>5</xdr:row>
          <xdr:rowOff>12700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165100</xdr:rowOff>
        </xdr:from>
        <xdr:to>
          <xdr:col>1</xdr:col>
          <xdr:colOff>508000</xdr:colOff>
          <xdr:row>6</xdr:row>
          <xdr:rowOff>12700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xdr:row>
          <xdr:rowOff>171450</xdr:rowOff>
        </xdr:from>
        <xdr:to>
          <xdr:col>3</xdr:col>
          <xdr:colOff>488950</xdr:colOff>
          <xdr:row>4</xdr:row>
          <xdr:rowOff>12700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xdr:row>
          <xdr:rowOff>184150</xdr:rowOff>
        </xdr:from>
        <xdr:to>
          <xdr:col>3</xdr:col>
          <xdr:colOff>488950</xdr:colOff>
          <xdr:row>5</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31750</xdr:colOff>
          <xdr:row>4</xdr:row>
          <xdr:rowOff>184150</xdr:rowOff>
        </xdr:from>
        <xdr:ext cx="457200" cy="203200"/>
        <xdr:sp macro="" textlink="">
          <xdr:nvSpPr>
            <xdr:cNvPr id="6150" name="Check Box 6" hidden="1">
              <a:extLst>
                <a:ext uri="{63B3BB69-23CF-44E3-9099-C40C66FF867C}">
                  <a14:compatExt spid="_x0000_s6150"/>
                </a:ext>
                <a:ext uri="{FF2B5EF4-FFF2-40B4-BE49-F238E27FC236}">
                  <a16:creationId xmlns:a16="http://schemas.microsoft.com/office/drawing/2014/main" id="{B2690651-6479-47F5-9D54-A68BFB0CB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AC40" headerRowDxfId="4" dataDxfId="2" totalsRowDxfId="3">
  <tableColumns count="29">
    <tableColumn id="1" xr3:uid="{00000000-0010-0000-0000-000001000000}" name="#" totalsRowLabel="Total" dataDxfId="33" totalsRowDxfId="34"/>
    <tableColumn id="2" xr3:uid="{00000000-0010-0000-0000-000002000000}" name="First Name" dataDxfId="32" totalsRowDxfId="35"/>
    <tableColumn id="3" xr3:uid="{00000000-0010-0000-0000-000003000000}" name="Last Name" dataDxfId="31" totalsRowDxfId="36"/>
    <tableColumn id="5" xr3:uid="{00000000-0010-0000-0000-000005000000}" name="DOB" dataDxfId="30" totalsRowDxfId="37"/>
    <tableColumn id="6" xr3:uid="{00000000-0010-0000-0000-000006000000}" name="Date of Initiation" dataDxfId="29" totalsRowDxfId="38"/>
    <tableColumn id="4" xr3:uid="{336DF49B-17EB-4398-9C1C-AF87375DFB43}" name="Obs" dataDxfId="28" totalsRowDxfId="39"/>
    <tableColumn id="7" xr3:uid="{F4ED02EE-BCEF-47D5-90AC-06E151E6915F}" name="1P" dataDxfId="27" totalsRowDxfId="40"/>
    <tableColumn id="8" xr3:uid="{5EEAC296-A756-42D5-B6C5-12422F5EAE45}" name="2P" dataDxfId="26" totalsRowDxfId="41"/>
    <tableColumn id="9" xr3:uid="{005E96D9-CEC3-43A7-A14F-EF51D7579EC3}" name="3P" dataDxfId="25" totalsRowDxfId="42"/>
    <tableColumn id="10" xr3:uid="{41A0E519-94BB-4796-A842-77589CD2BBA9}" name="4P" dataDxfId="24" totalsRowDxfId="43"/>
    <tableColumn id="11" xr3:uid="{E2066998-28FB-4DFE-B7EC-3110473B2FCD}" name="5P" dataDxfId="23" totalsRowDxfId="44"/>
    <tableColumn id="12" xr3:uid="{5EDDCE19-722E-453E-A404-9AC875B5595A}" name="6P" dataDxfId="22" totalsRowDxfId="45"/>
    <tableColumn id="13" xr3:uid="{8D4946FA-8B4A-4B16-8F89-41266889A7E5}" name="7P" dataDxfId="21" totalsRowDxfId="46"/>
    <tableColumn id="14" xr3:uid="{95F40693-4947-4FA5-8078-7F69417CEBC7}" name="Mag7 Jr" dataDxfId="20" totalsRowDxfId="47"/>
    <tableColumn id="15" xr3:uid="{F6DFB5A0-895E-4296-AA88-7035FE9F2E4F}" name="Mag7 Sr" dataDxfId="19" totalsRowDxfId="48"/>
    <tableColumn id="16" xr3:uid="{A84E0D17-D9A1-4A7F-9387-F7FBC26476C6}" name="COL Jr" dataDxfId="18" totalsRowDxfId="49"/>
    <tableColumn id="17" xr3:uid="{FFBCE816-D821-44D6-98B4-9AF40BB7722A}" name="COL Sr" dataDxfId="17" totalsRowDxfId="50"/>
    <tableColumn id="18" xr3:uid="{81C7773D-4963-47B1-953A-3659E518C99D}" name="FT Jr" dataDxfId="16" totalsRowDxfId="51"/>
    <tableColumn id="19" xr3:uid="{D43D50C8-75C6-4410-B521-9A8D800AB245}" name="FT Sr" dataDxfId="15" totalsRowDxfId="52"/>
    <tableColumn id="20" xr3:uid="{D8E87F24-FCA7-4E47-85C6-638DD4D0F593}" name="Prof MC" dataDxfId="14" totalsRowDxfId="53"/>
    <tableColumn id="21" xr3:uid="{F2B7E83C-E74F-4E37-B453-B08A11B49D8A}" name="Prof Chap" dataDxfId="13" totalsRowDxfId="54"/>
    <tableColumn id="22" xr3:uid="{C42F62CE-86C6-4E0E-984E-A0808B0CBFAC}" name="Int MC" dataDxfId="12" totalsRowDxfId="55"/>
    <tableColumn id="23" xr3:uid="{A69F2811-8F0B-437A-AF14-F297158532B9}" name="Int SD" dataDxfId="11" totalsRowDxfId="56"/>
    <tableColumn id="24" xr3:uid="{A710D4A0-27AA-413C-A266-E23FFF28BD74}" name="Int Mar" dataDxfId="10" totalsRowDxfId="57"/>
    <tableColumn id="25" xr3:uid="{7D58547E-428C-4B28-AE89-FADD5260FE51}" name="Dem JD" dataDxfId="9" totalsRowDxfId="58"/>
    <tableColumn id="26" xr3:uid="{15D6CD39-F913-45B5-85B5-96B383CA13D7}" name="Dem MI" dataDxfId="8" totalsRowDxfId="59"/>
    <tableColumn id="27" xr3:uid="{E28092C9-6DDE-4F6C-BF3E-38A362F52CB3}" name="Dem JI" dataDxfId="7" totalsRowDxfId="60"/>
    <tableColumn id="28" xr3:uid="{CA7F7C84-DA02-43D5-9DFC-6E9D9C14DAC5}" name="Dem OR" dataDxfId="6" totalsRowDxfId="61"/>
    <tableColumn id="29" xr3:uid="{7DB08EB6-A7E5-43D1-9EBA-AEC14D9201CA}" name="4th MC" totalsRowFunction="sum" dataDxfId="5" totalsRowDxfId="62"/>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8:C22" headerRowCount="0" totalsRowShown="0">
  <tableColumns count="3">
    <tableColumn id="1" xr3:uid="{00000000-0010-0000-0200-000001000000}" name="Column1" headerRowDxfId="65"/>
    <tableColumn id="2" xr3:uid="{00000000-0010-0000-0200-000002000000}" name="Column2"/>
    <tableColumn id="3" xr3:uid="{00000000-0010-0000-0200-000003000000}" name="Column3" headerRowDxfId="64" dataDxfId="63"/>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17"/>
  <sheetViews>
    <sheetView tabSelected="1" workbookViewId="0">
      <selection activeCell="A15" sqref="A15:F15"/>
    </sheetView>
  </sheetViews>
  <sheetFormatPr defaultRowHeight="14.5" x14ac:dyDescent="0.35"/>
  <cols>
    <col min="1" max="6" width="14.81640625" customWidth="1"/>
  </cols>
  <sheetData>
    <row r="1" spans="1:6" ht="23.5" x14ac:dyDescent="0.55000000000000004">
      <c r="A1" s="33" t="s">
        <v>0</v>
      </c>
      <c r="B1" s="34"/>
      <c r="C1" s="34"/>
      <c r="D1" s="34"/>
      <c r="E1" s="34"/>
      <c r="F1" s="34"/>
    </row>
    <row r="2" spans="1:6" ht="11.15" customHeight="1" x14ac:dyDescent="0.35">
      <c r="A2" s="15"/>
      <c r="B2" s="15"/>
      <c r="C2" s="15"/>
      <c r="D2" s="15"/>
      <c r="E2" s="15"/>
      <c r="F2" s="15"/>
    </row>
    <row r="3" spans="1:6" ht="21" x14ac:dyDescent="0.5">
      <c r="A3" s="35" t="s">
        <v>60</v>
      </c>
      <c r="B3" s="35"/>
      <c r="C3" s="35"/>
      <c r="D3" s="35"/>
      <c r="E3" s="35"/>
      <c r="F3" s="35"/>
    </row>
    <row r="4" spans="1:6" ht="15.5" x14ac:dyDescent="0.35">
      <c r="A4" s="36" t="s">
        <v>2</v>
      </c>
      <c r="B4" s="36"/>
      <c r="C4" s="36"/>
      <c r="D4" s="36"/>
      <c r="E4" s="36"/>
      <c r="F4" s="36"/>
    </row>
    <row r="5" spans="1:6" ht="10.5" customHeight="1" x14ac:dyDescent="0.35">
      <c r="A5" s="15"/>
      <c r="B5" s="15"/>
      <c r="C5" s="15"/>
      <c r="D5" s="15"/>
      <c r="E5" s="15"/>
      <c r="F5" s="15"/>
    </row>
    <row r="6" spans="1:6" ht="30.5" customHeight="1" x14ac:dyDescent="0.35">
      <c r="A6" s="37" t="s">
        <v>64</v>
      </c>
      <c r="B6" s="37"/>
      <c r="C6" s="37"/>
      <c r="D6" s="37"/>
      <c r="E6" s="37"/>
      <c r="F6" s="37"/>
    </row>
    <row r="7" spans="1:6" ht="71.150000000000006" customHeight="1" x14ac:dyDescent="0.35">
      <c r="A7" s="37" t="s">
        <v>3</v>
      </c>
      <c r="B7" s="37"/>
      <c r="C7" s="37"/>
      <c r="D7" s="37"/>
      <c r="E7" s="37"/>
      <c r="F7" s="37"/>
    </row>
    <row r="8" spans="1:6" ht="72" customHeight="1" x14ac:dyDescent="0.35">
      <c r="A8" s="37" t="s">
        <v>34</v>
      </c>
      <c r="B8" s="37"/>
      <c r="C8" s="37"/>
      <c r="D8" s="37"/>
      <c r="E8" s="37"/>
      <c r="F8" s="37"/>
    </row>
    <row r="9" spans="1:6" ht="15.5" x14ac:dyDescent="0.35">
      <c r="A9" s="16"/>
      <c r="B9" s="17"/>
      <c r="C9" s="17"/>
      <c r="D9" s="17"/>
      <c r="E9" s="17"/>
      <c r="F9" s="17"/>
    </row>
    <row r="10" spans="1:6" ht="79" customHeight="1" x14ac:dyDescent="0.35">
      <c r="A10" s="38" t="s">
        <v>65</v>
      </c>
      <c r="B10" s="38"/>
      <c r="C10" s="38"/>
      <c r="D10" s="38"/>
      <c r="E10" s="38"/>
      <c r="F10" s="38"/>
    </row>
    <row r="11" spans="1:6" ht="11.15" customHeight="1" x14ac:dyDescent="0.35">
      <c r="A11" s="18"/>
      <c r="B11" s="18"/>
      <c r="C11" s="18"/>
      <c r="D11" s="18"/>
      <c r="E11" s="18"/>
      <c r="F11" s="18"/>
    </row>
    <row r="12" spans="1:6" ht="47.5" customHeight="1" x14ac:dyDescent="0.35">
      <c r="A12" s="37" t="s">
        <v>66</v>
      </c>
      <c r="B12" s="37"/>
      <c r="C12" s="37"/>
      <c r="D12" s="37"/>
      <c r="E12" s="37"/>
      <c r="F12" s="37"/>
    </row>
    <row r="13" spans="1:6" ht="49.5" customHeight="1" x14ac:dyDescent="0.35">
      <c r="A13" s="32" t="s">
        <v>55</v>
      </c>
      <c r="B13" s="39"/>
      <c r="C13" s="39"/>
      <c r="D13" s="39"/>
      <c r="E13" s="39"/>
      <c r="F13" s="39"/>
    </row>
    <row r="14" spans="1:6" ht="37.5" customHeight="1" x14ac:dyDescent="0.35">
      <c r="A14" s="32" t="s">
        <v>54</v>
      </c>
      <c r="B14" s="32"/>
      <c r="C14" s="32"/>
      <c r="D14" s="32"/>
      <c r="E14" s="32"/>
      <c r="F14" s="32"/>
    </row>
    <row r="15" spans="1:6" ht="104.5" customHeight="1" x14ac:dyDescent="0.35">
      <c r="A15" s="32" t="s">
        <v>97</v>
      </c>
      <c r="B15" s="32"/>
      <c r="C15" s="32"/>
      <c r="D15" s="32"/>
      <c r="E15" s="32"/>
      <c r="F15" s="32"/>
    </row>
    <row r="16" spans="1:6" ht="29.5" customHeight="1" x14ac:dyDescent="0.35">
      <c r="A16" s="32" t="s">
        <v>67</v>
      </c>
      <c r="B16" s="32"/>
      <c r="C16" s="32"/>
      <c r="D16" s="32"/>
      <c r="E16" s="32"/>
      <c r="F16" s="32"/>
    </row>
    <row r="17" spans="1:6" ht="50.5" hidden="1" customHeight="1" x14ac:dyDescent="0.35">
      <c r="A17" s="32" t="s">
        <v>68</v>
      </c>
      <c r="B17" s="32"/>
      <c r="C17" s="32"/>
      <c r="D17" s="32"/>
      <c r="E17" s="32"/>
      <c r="F17" s="32"/>
    </row>
  </sheetData>
  <sheetProtection algorithmName="SHA-512" hashValue="H5DJjxOgNHrHCpVg5GlNAaii7Bz6nhWc3UH+euOo7pk4ty23aKTLAXVODWLbzjhePkB1dv4Df8BsbZ7PpSzczg==" saltValue="d3+gmFoC2CETTc5IosSwKg==" spinCount="100000" sheet="1" selectLockedCells="1"/>
  <mergeCells count="13">
    <mergeCell ref="A16:F16"/>
    <mergeCell ref="A17:F17"/>
    <mergeCell ref="A1:F1"/>
    <mergeCell ref="A3:F3"/>
    <mergeCell ref="A4:F4"/>
    <mergeCell ref="A6:F6"/>
    <mergeCell ref="A7:F7"/>
    <mergeCell ref="A8:F8"/>
    <mergeCell ref="A10:F10"/>
    <mergeCell ref="A12:F12"/>
    <mergeCell ref="A14:F14"/>
    <mergeCell ref="A15:F15"/>
    <mergeCell ref="A13:F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23"/>
  <sheetViews>
    <sheetView workbookViewId="0">
      <selection sqref="A1:F1"/>
    </sheetView>
  </sheetViews>
  <sheetFormatPr defaultRowHeight="14.5" x14ac:dyDescent="0.35"/>
  <cols>
    <col min="1" max="6" width="15" customWidth="1"/>
  </cols>
  <sheetData>
    <row r="1" spans="1:6" ht="21" x14ac:dyDescent="0.5">
      <c r="A1" s="40" t="s">
        <v>60</v>
      </c>
      <c r="B1" s="41"/>
      <c r="C1" s="41"/>
      <c r="D1" s="41"/>
      <c r="E1" s="41"/>
      <c r="F1" s="41"/>
    </row>
    <row r="2" spans="1:6" ht="18.5" x14ac:dyDescent="0.45">
      <c r="A2" s="42" t="s">
        <v>98</v>
      </c>
      <c r="B2" s="43"/>
      <c r="C2" s="43"/>
      <c r="D2" s="43"/>
      <c r="E2" s="43"/>
      <c r="F2" s="43"/>
    </row>
    <row r="3" spans="1:6" x14ac:dyDescent="0.35">
      <c r="A3" s="27"/>
      <c r="B3" s="27"/>
      <c r="C3" s="27"/>
      <c r="D3" s="27"/>
      <c r="E3" s="27"/>
      <c r="F3" s="27"/>
    </row>
    <row r="4" spans="1:6" ht="15.5" x14ac:dyDescent="0.35">
      <c r="A4" s="28" t="s">
        <v>57</v>
      </c>
      <c r="B4" s="29" t="s">
        <v>102</v>
      </c>
      <c r="C4" s="29"/>
      <c r="D4" s="29"/>
      <c r="E4" s="29"/>
      <c r="F4" s="27"/>
    </row>
    <row r="5" spans="1:6" ht="15.5" x14ac:dyDescent="0.35">
      <c r="A5" s="29"/>
      <c r="B5" s="29" t="s">
        <v>100</v>
      </c>
      <c r="C5" s="29"/>
      <c r="D5" s="29"/>
      <c r="E5" s="29"/>
      <c r="F5" s="27"/>
    </row>
    <row r="6" spans="1:6" ht="15.5" x14ac:dyDescent="0.35">
      <c r="A6" s="29"/>
      <c r="B6" s="29" t="s">
        <v>99</v>
      </c>
      <c r="C6" s="29"/>
      <c r="D6" s="29"/>
      <c r="E6" s="29"/>
      <c r="F6" s="27"/>
    </row>
    <row r="7" spans="1:6" ht="15.5" x14ac:dyDescent="0.35">
      <c r="A7" s="29"/>
      <c r="B7" s="29"/>
      <c r="C7" s="29"/>
      <c r="D7" s="29"/>
      <c r="E7" s="29"/>
      <c r="F7" s="27"/>
    </row>
    <row r="8" spans="1:6" ht="15.5" x14ac:dyDescent="0.35">
      <c r="A8" s="28" t="s">
        <v>58</v>
      </c>
      <c r="B8" s="29" t="s">
        <v>101</v>
      </c>
      <c r="C8" s="29"/>
      <c r="D8" s="29"/>
      <c r="E8" s="29"/>
      <c r="F8" s="27"/>
    </row>
    <row r="9" spans="1:6" ht="15.5" x14ac:dyDescent="0.35">
      <c r="A9" s="29"/>
      <c r="B9" s="29"/>
      <c r="C9" s="29"/>
      <c r="D9" s="29"/>
      <c r="E9" s="29"/>
      <c r="F9" s="27"/>
    </row>
    <row r="10" spans="1:6" ht="21" x14ac:dyDescent="0.5">
      <c r="A10" s="30" t="s">
        <v>103</v>
      </c>
      <c r="B10" s="27"/>
      <c r="C10" s="27"/>
      <c r="D10" s="27"/>
      <c r="E10" s="27"/>
      <c r="F10" s="27"/>
    </row>
    <row r="11" spans="1:6" x14ac:dyDescent="0.35">
      <c r="A11" s="31"/>
      <c r="B11" s="27"/>
      <c r="C11" s="27"/>
      <c r="D11" s="27"/>
      <c r="E11" s="27"/>
      <c r="F11" s="27"/>
    </row>
    <row r="12" spans="1:6" ht="15.5" x14ac:dyDescent="0.35">
      <c r="A12" s="28" t="s">
        <v>104</v>
      </c>
      <c r="B12" s="29"/>
      <c r="C12" s="29"/>
      <c r="D12" s="29"/>
      <c r="E12" s="27"/>
      <c r="F12" s="27"/>
    </row>
    <row r="13" spans="1:6" ht="15.5" x14ac:dyDescent="0.35">
      <c r="A13" s="29"/>
      <c r="B13" s="29" t="s">
        <v>105</v>
      </c>
      <c r="C13" s="29"/>
      <c r="D13" s="29"/>
      <c r="E13" s="27"/>
      <c r="F13" s="27"/>
    </row>
    <row r="14" spans="1:6" ht="15.5" x14ac:dyDescent="0.35">
      <c r="A14" s="29"/>
      <c r="B14" s="29" t="s">
        <v>106</v>
      </c>
      <c r="C14" s="29"/>
      <c r="D14" s="29"/>
      <c r="E14" s="27"/>
      <c r="F14" s="27"/>
    </row>
    <row r="15" spans="1:6" ht="15.5" x14ac:dyDescent="0.35">
      <c r="A15" s="29"/>
      <c r="B15" s="29" t="s">
        <v>56</v>
      </c>
      <c r="C15" s="29"/>
      <c r="D15" s="29"/>
      <c r="E15" s="27"/>
      <c r="F15" s="27"/>
    </row>
    <row r="16" spans="1:6" ht="15.5" x14ac:dyDescent="0.35">
      <c r="A16" s="29"/>
      <c r="B16" s="29"/>
      <c r="C16" s="29"/>
      <c r="D16" s="29"/>
      <c r="E16" s="27"/>
      <c r="F16" s="27"/>
    </row>
    <row r="17" spans="1:6" ht="69.75" customHeight="1" x14ac:dyDescent="0.35">
      <c r="A17" s="44" t="s">
        <v>59</v>
      </c>
      <c r="B17" s="45"/>
      <c r="C17" s="45"/>
      <c r="D17" s="45"/>
      <c r="E17" s="45"/>
      <c r="F17" s="45"/>
    </row>
    <row r="18" spans="1:6" ht="15.5" x14ac:dyDescent="0.35">
      <c r="A18" s="29"/>
      <c r="B18" s="29"/>
      <c r="C18" s="29"/>
      <c r="D18" s="29"/>
      <c r="E18" s="27"/>
      <c r="F18" s="27"/>
    </row>
    <row r="19" spans="1:6" ht="15.5" x14ac:dyDescent="0.35">
      <c r="A19" s="2"/>
      <c r="B19" s="2"/>
      <c r="C19" s="2"/>
      <c r="D19" s="2"/>
    </row>
    <row r="20" spans="1:6" ht="15.5" x14ac:dyDescent="0.35">
      <c r="A20" s="2"/>
      <c r="B20" s="2"/>
      <c r="C20" s="2"/>
      <c r="D20" s="2"/>
    </row>
    <row r="21" spans="1:6" ht="15.5" x14ac:dyDescent="0.35">
      <c r="A21" s="2"/>
      <c r="B21" s="2"/>
      <c r="C21" s="2"/>
      <c r="D21" s="2"/>
    </row>
    <row r="22" spans="1:6" ht="15.5" x14ac:dyDescent="0.35">
      <c r="A22" s="2"/>
      <c r="B22" s="2"/>
      <c r="C22" s="2"/>
      <c r="D22" s="2"/>
    </row>
    <row r="23" spans="1:6" ht="15.5" x14ac:dyDescent="0.35">
      <c r="A23" s="2"/>
      <c r="B23" s="2"/>
      <c r="C23" s="2"/>
      <c r="D23" s="2"/>
    </row>
  </sheetData>
  <sheetProtection algorithmName="SHA-512" hashValue="S30CSZM7xngLKm6DmcO/4QPXUld98TaWrkYYc9PSmts466SubwBh0/mV5j9O1Z7cDyWZ1+AsBRw9bYK5n3KIZg==" saltValue="psx8viy2l2SA6qvvdbBUGQ==" spinCount="100000" sheet="1" selectLockedCells="1"/>
  <mergeCells count="3">
    <mergeCell ref="A1:F1"/>
    <mergeCell ref="A2:F2"/>
    <mergeCell ref="A17:F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G14"/>
  <sheetViews>
    <sheetView workbookViewId="0">
      <selection activeCell="B4" sqref="B4"/>
    </sheetView>
  </sheetViews>
  <sheetFormatPr defaultRowHeight="14.5" x14ac:dyDescent="0.35"/>
  <cols>
    <col min="1" max="1" width="14.81640625" customWidth="1"/>
    <col min="2" max="2" width="21.7265625" customWidth="1"/>
    <col min="3" max="3" width="15.26953125" customWidth="1"/>
    <col min="4" max="4" width="11.54296875" customWidth="1"/>
    <col min="6" max="6" width="13.54296875" customWidth="1"/>
    <col min="7" max="7" width="4.26953125" customWidth="1"/>
  </cols>
  <sheetData>
    <row r="1" spans="1:7" ht="21" x14ac:dyDescent="0.5">
      <c r="A1" s="48" t="s">
        <v>60</v>
      </c>
      <c r="B1" s="48"/>
      <c r="C1" s="48"/>
      <c r="D1" s="48"/>
      <c r="E1" s="48"/>
      <c r="F1" s="48"/>
      <c r="G1" s="49"/>
    </row>
    <row r="2" spans="1:7" ht="18.5" x14ac:dyDescent="0.45">
      <c r="A2" s="50" t="s">
        <v>61</v>
      </c>
      <c r="B2" s="50"/>
      <c r="C2" s="50"/>
      <c r="D2" s="50"/>
      <c r="E2" s="50"/>
      <c r="F2" s="50"/>
      <c r="G2" s="51"/>
    </row>
    <row r="3" spans="1:7" x14ac:dyDescent="0.35">
      <c r="A3" s="9"/>
      <c r="B3" s="9"/>
      <c r="C3" s="9"/>
      <c r="D3" s="9"/>
      <c r="E3" s="9"/>
      <c r="F3" s="9"/>
      <c r="G3" s="9"/>
    </row>
    <row r="4" spans="1:7" ht="20.149999999999999" customHeight="1" x14ac:dyDescent="0.35">
      <c r="A4" s="10" t="s">
        <v>4</v>
      </c>
      <c r="B4" s="19"/>
      <c r="C4" s="11"/>
      <c r="D4" s="12"/>
      <c r="E4" s="12"/>
      <c r="F4" s="12"/>
      <c r="G4" s="9"/>
    </row>
    <row r="5" spans="1:7" ht="20.149999999999999" customHeight="1" x14ac:dyDescent="0.35">
      <c r="A5" s="10"/>
      <c r="B5" s="12"/>
      <c r="C5" s="12"/>
      <c r="D5" s="12"/>
      <c r="E5" s="12"/>
      <c r="F5" s="12"/>
      <c r="G5" s="9"/>
    </row>
    <row r="6" spans="1:7" ht="20.149999999999999" customHeight="1" x14ac:dyDescent="0.35">
      <c r="A6" s="10" t="s">
        <v>5</v>
      </c>
      <c r="B6" s="46"/>
      <c r="C6" s="47"/>
      <c r="D6" s="12"/>
      <c r="E6" s="12"/>
      <c r="F6" s="12"/>
      <c r="G6" s="9"/>
    </row>
    <row r="7" spans="1:7" ht="20.149999999999999" customHeight="1" x14ac:dyDescent="0.35">
      <c r="A7" s="10"/>
      <c r="B7" s="13"/>
      <c r="C7" s="14"/>
      <c r="D7" s="12"/>
      <c r="E7" s="12"/>
      <c r="F7" s="12"/>
      <c r="G7" s="9"/>
    </row>
    <row r="8" spans="1:7" ht="20.149999999999999" customHeight="1" x14ac:dyDescent="0.35">
      <c r="A8" s="10" t="s">
        <v>6</v>
      </c>
      <c r="B8" s="46"/>
      <c r="C8" s="46"/>
      <c r="D8" s="46"/>
      <c r="E8" s="12"/>
      <c r="F8" s="12"/>
      <c r="G8" s="9"/>
    </row>
    <row r="9" spans="1:7" ht="20.149999999999999" customHeight="1" x14ac:dyDescent="0.35">
      <c r="A9" s="12"/>
      <c r="B9" s="12"/>
      <c r="C9" s="12"/>
      <c r="D9" s="12"/>
      <c r="E9" s="12"/>
      <c r="F9" s="12"/>
      <c r="G9" s="9"/>
    </row>
    <row r="10" spans="1:7" ht="20.149999999999999" customHeight="1" x14ac:dyDescent="0.35">
      <c r="A10" s="10" t="s">
        <v>7</v>
      </c>
      <c r="B10" s="20"/>
      <c r="C10" s="11" t="s">
        <v>35</v>
      </c>
      <c r="D10" s="21"/>
      <c r="E10" s="11" t="s">
        <v>37</v>
      </c>
      <c r="F10" s="19"/>
      <c r="G10" s="9"/>
    </row>
    <row r="11" spans="1:7" ht="20.149999999999999" customHeight="1" x14ac:dyDescent="0.35">
      <c r="A11" s="10"/>
      <c r="B11" s="12"/>
      <c r="C11" s="12"/>
      <c r="D11" s="12"/>
      <c r="E11" s="12"/>
      <c r="F11" s="12"/>
      <c r="G11" s="9"/>
    </row>
    <row r="12" spans="1:7" ht="20.149999999999999" customHeight="1" x14ac:dyDescent="0.35">
      <c r="A12" s="10" t="s">
        <v>8</v>
      </c>
      <c r="B12" s="19"/>
      <c r="C12" s="11" t="s">
        <v>36</v>
      </c>
      <c r="D12" s="46"/>
      <c r="E12" s="47"/>
      <c r="F12" s="47"/>
      <c r="G12" s="9"/>
    </row>
    <row r="13" spans="1:7" ht="20.149999999999999" customHeight="1" x14ac:dyDescent="0.35">
      <c r="A13" s="10"/>
      <c r="B13" s="12"/>
      <c r="C13" s="12"/>
      <c r="D13" s="12"/>
      <c r="E13" s="12"/>
      <c r="F13" s="12"/>
      <c r="G13" s="9"/>
    </row>
    <row r="14" spans="1:7" ht="20.149999999999999" customHeight="1" x14ac:dyDescent="0.35">
      <c r="A14" s="12"/>
      <c r="B14" s="12"/>
      <c r="C14" s="12"/>
      <c r="D14" s="12"/>
      <c r="E14" s="12"/>
      <c r="F14" s="12"/>
      <c r="G14" s="9"/>
    </row>
  </sheetData>
  <sheetProtection algorithmName="SHA-512" hashValue="+zwQ4i8Ma5xvfkwouHTHAQL/Q3lcDDd0YmL5LZ4RhxGe/OWLQfZ8yluky9gmnPumTQEvgpHu0IkYUg21F5X1FQ==" saltValue="FTKT6nEOPX09msQLon6ZQw==" spinCount="100000" sheet="1" selectLockedCells="1"/>
  <mergeCells count="5">
    <mergeCell ref="B6:C6"/>
    <mergeCell ref="B8:D8"/>
    <mergeCell ref="D12:F12"/>
    <mergeCell ref="A1:G1"/>
    <mergeCell ref="A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C40"/>
  <sheetViews>
    <sheetView workbookViewId="0">
      <pane xSplit="5" ySplit="4" topLeftCell="F5" activePane="bottomRight" state="frozen"/>
      <selection pane="topRight" activeCell="F1" sqref="F1"/>
      <selection pane="bottomLeft" activeCell="A5" sqref="A5"/>
      <selection pane="bottomRight" activeCell="F5" sqref="F5"/>
    </sheetView>
  </sheetViews>
  <sheetFormatPr defaultRowHeight="14.5" x14ac:dyDescent="0.35"/>
  <cols>
    <col min="1" max="1" width="4.1796875" style="61" customWidth="1"/>
    <col min="2" max="3" width="19.1796875" style="61" customWidth="1"/>
    <col min="4" max="4" width="9.453125" style="61" customWidth="1"/>
    <col min="5" max="5" width="11.453125" style="61" customWidth="1"/>
    <col min="6" max="6" width="8.7265625" style="61"/>
    <col min="7" max="13" width="3.6328125" style="61" bestFit="1" customWidth="1"/>
    <col min="14" max="15" width="7.6328125" style="61" customWidth="1"/>
    <col min="16" max="17" width="6.6328125" style="61" customWidth="1"/>
    <col min="18" max="19" width="5.1796875" style="61" customWidth="1"/>
    <col min="20" max="29" width="6.6328125" style="61" customWidth="1"/>
    <col min="30" max="16384" width="8.7265625" style="61"/>
  </cols>
  <sheetData>
    <row r="1" spans="1:29" ht="21" x14ac:dyDescent="0.5">
      <c r="A1" s="60" t="s">
        <v>60</v>
      </c>
      <c r="B1" s="60"/>
      <c r="C1" s="60"/>
      <c r="D1" s="60"/>
      <c r="E1" s="60"/>
    </row>
    <row r="2" spans="1:29" ht="18.5" x14ac:dyDescent="0.45">
      <c r="A2" s="62" t="s">
        <v>94</v>
      </c>
      <c r="B2" s="62"/>
      <c r="C2" s="62"/>
      <c r="D2" s="62"/>
      <c r="E2" s="62"/>
    </row>
    <row r="3" spans="1:29" ht="19" thickBot="1" x14ac:dyDescent="0.5">
      <c r="G3" s="63" t="s">
        <v>77</v>
      </c>
      <c r="H3" s="64"/>
      <c r="I3" s="64"/>
      <c r="J3" s="64"/>
      <c r="K3" s="64"/>
      <c r="L3" s="64"/>
      <c r="M3" s="65"/>
    </row>
    <row r="4" spans="1:29" ht="37.5" thickTop="1" x14ac:dyDescent="0.45">
      <c r="A4" s="66" t="s">
        <v>20</v>
      </c>
      <c r="B4" s="66" t="s">
        <v>9</v>
      </c>
      <c r="C4" s="66" t="s">
        <v>10</v>
      </c>
      <c r="D4" s="66" t="s">
        <v>12</v>
      </c>
      <c r="E4" s="67" t="s">
        <v>13</v>
      </c>
      <c r="F4" s="66" t="s">
        <v>69</v>
      </c>
      <c r="G4" s="66" t="s">
        <v>70</v>
      </c>
      <c r="H4" s="66" t="s">
        <v>71</v>
      </c>
      <c r="I4" s="66" t="s">
        <v>72</v>
      </c>
      <c r="J4" s="66" t="s">
        <v>73</v>
      </c>
      <c r="K4" s="66" t="s">
        <v>74</v>
      </c>
      <c r="L4" s="66" t="s">
        <v>75</v>
      </c>
      <c r="M4" s="66" t="s">
        <v>76</v>
      </c>
      <c r="N4" s="67" t="s">
        <v>78</v>
      </c>
      <c r="O4" s="67" t="s">
        <v>79</v>
      </c>
      <c r="P4" s="67" t="s">
        <v>80</v>
      </c>
      <c r="Q4" s="67" t="s">
        <v>81</v>
      </c>
      <c r="R4" s="67" t="s">
        <v>82</v>
      </c>
      <c r="S4" s="67" t="s">
        <v>83</v>
      </c>
      <c r="T4" s="67" t="s">
        <v>84</v>
      </c>
      <c r="U4" s="67" t="s">
        <v>93</v>
      </c>
      <c r="V4" s="67" t="s">
        <v>85</v>
      </c>
      <c r="W4" s="67" t="s">
        <v>86</v>
      </c>
      <c r="X4" s="67" t="s">
        <v>87</v>
      </c>
      <c r="Y4" s="67" t="s">
        <v>88</v>
      </c>
      <c r="Z4" s="67" t="s">
        <v>89</v>
      </c>
      <c r="AA4" s="67" t="s">
        <v>90</v>
      </c>
      <c r="AB4" s="67" t="s">
        <v>91</v>
      </c>
      <c r="AC4" s="67" t="s">
        <v>92</v>
      </c>
    </row>
    <row r="5" spans="1:29" s="58" customFormat="1" ht="17.149999999999999" customHeight="1" x14ac:dyDescent="0.35">
      <c r="A5" s="58">
        <v>1</v>
      </c>
      <c r="B5" s="3"/>
      <c r="C5" s="3"/>
      <c r="D5" s="4"/>
      <c r="E5" s="4"/>
      <c r="F5" s="3"/>
      <c r="G5" s="3"/>
      <c r="H5" s="3"/>
      <c r="I5" s="3"/>
      <c r="J5" s="3"/>
      <c r="K5" s="3"/>
      <c r="L5" s="3"/>
      <c r="M5" s="3"/>
      <c r="N5" s="3"/>
      <c r="O5" s="3"/>
      <c r="P5" s="3"/>
      <c r="Q5" s="3"/>
      <c r="R5" s="3"/>
      <c r="S5" s="3"/>
      <c r="T5" s="3"/>
      <c r="U5" s="3"/>
      <c r="V5" s="3"/>
      <c r="W5" s="3"/>
      <c r="X5" s="3"/>
      <c r="Y5" s="3"/>
      <c r="Z5" s="3"/>
      <c r="AA5" s="3"/>
      <c r="AB5" s="3"/>
      <c r="AC5" s="3"/>
    </row>
    <row r="6" spans="1:29" s="58" customFormat="1" ht="17.149999999999999" customHeight="1" x14ac:dyDescent="0.35">
      <c r="A6" s="58">
        <v>2</v>
      </c>
      <c r="B6" s="3"/>
      <c r="C6" s="3"/>
      <c r="D6" s="4"/>
      <c r="E6" s="4"/>
      <c r="F6" s="3"/>
      <c r="G6" s="3"/>
      <c r="H6" s="3"/>
      <c r="I6" s="3"/>
      <c r="J6" s="3"/>
      <c r="K6" s="3"/>
      <c r="L6" s="3"/>
      <c r="M6" s="3"/>
      <c r="N6" s="3"/>
      <c r="O6" s="3"/>
      <c r="P6" s="3"/>
      <c r="Q6" s="3"/>
      <c r="R6" s="3"/>
      <c r="S6" s="3"/>
      <c r="T6" s="3"/>
      <c r="U6" s="3"/>
      <c r="V6" s="3"/>
      <c r="W6" s="3"/>
      <c r="X6" s="3"/>
      <c r="Y6" s="3"/>
      <c r="Z6" s="3"/>
      <c r="AA6" s="3"/>
      <c r="AB6" s="3"/>
      <c r="AC6" s="3"/>
    </row>
    <row r="7" spans="1:29" s="58" customFormat="1" ht="17.149999999999999" customHeight="1" x14ac:dyDescent="0.35">
      <c r="A7" s="58">
        <v>3</v>
      </c>
      <c r="B7" s="3"/>
      <c r="C7" s="3"/>
      <c r="D7" s="4"/>
      <c r="E7" s="4"/>
      <c r="F7" s="3"/>
      <c r="G7" s="3"/>
      <c r="H7" s="3"/>
      <c r="I7" s="3"/>
      <c r="J7" s="3"/>
      <c r="K7" s="3"/>
      <c r="L7" s="3"/>
      <c r="M7" s="3"/>
      <c r="N7" s="3"/>
      <c r="O7" s="3"/>
      <c r="P7" s="3"/>
      <c r="Q7" s="3"/>
      <c r="R7" s="3"/>
      <c r="S7" s="3"/>
      <c r="T7" s="3"/>
      <c r="U7" s="3"/>
      <c r="V7" s="3"/>
      <c r="W7" s="3"/>
      <c r="X7" s="3"/>
      <c r="Y7" s="3"/>
      <c r="Z7" s="3"/>
      <c r="AA7" s="3"/>
      <c r="AB7" s="3"/>
      <c r="AC7" s="3"/>
    </row>
    <row r="8" spans="1:29" s="58" customFormat="1" ht="17.149999999999999" customHeight="1" x14ac:dyDescent="0.35">
      <c r="A8" s="58">
        <v>4</v>
      </c>
      <c r="B8" s="3"/>
      <c r="C8" s="3"/>
      <c r="D8" s="4"/>
      <c r="E8" s="4"/>
      <c r="F8" s="3"/>
      <c r="G8" s="3"/>
      <c r="H8" s="3"/>
      <c r="I8" s="3"/>
      <c r="J8" s="3"/>
      <c r="K8" s="3"/>
      <c r="L8" s="3"/>
      <c r="M8" s="3"/>
      <c r="N8" s="3"/>
      <c r="O8" s="3"/>
      <c r="P8" s="3"/>
      <c r="Q8" s="3"/>
      <c r="R8" s="3"/>
      <c r="S8" s="3"/>
      <c r="T8" s="3"/>
      <c r="U8" s="3"/>
      <c r="V8" s="3"/>
      <c r="W8" s="3"/>
      <c r="X8" s="3"/>
      <c r="Y8" s="3"/>
      <c r="Z8" s="3"/>
      <c r="AA8" s="3"/>
      <c r="AB8" s="3"/>
      <c r="AC8" s="3"/>
    </row>
    <row r="9" spans="1:29" s="58" customFormat="1" ht="17.149999999999999" customHeight="1" x14ac:dyDescent="0.35">
      <c r="A9" s="58">
        <v>5</v>
      </c>
      <c r="B9" s="3"/>
      <c r="C9" s="3"/>
      <c r="D9" s="4"/>
      <c r="E9" s="4"/>
      <c r="F9" s="3"/>
      <c r="G9" s="3"/>
      <c r="H9" s="3"/>
      <c r="I9" s="3"/>
      <c r="J9" s="3"/>
      <c r="K9" s="3"/>
      <c r="L9" s="3"/>
      <c r="M9" s="3"/>
      <c r="N9" s="3"/>
      <c r="O9" s="3"/>
      <c r="P9" s="3"/>
      <c r="Q9" s="3"/>
      <c r="R9" s="3"/>
      <c r="S9" s="3"/>
      <c r="T9" s="3"/>
      <c r="U9" s="3"/>
      <c r="V9" s="3"/>
      <c r="W9" s="3"/>
      <c r="X9" s="3"/>
      <c r="Y9" s="3"/>
      <c r="Z9" s="3"/>
      <c r="AA9" s="3"/>
      <c r="AB9" s="3"/>
      <c r="AC9" s="3"/>
    </row>
    <row r="10" spans="1:29" s="58" customFormat="1" ht="17.149999999999999" customHeight="1" x14ac:dyDescent="0.35">
      <c r="A10" s="58">
        <v>6</v>
      </c>
      <c r="B10" s="3"/>
      <c r="C10" s="3"/>
      <c r="D10" s="4"/>
      <c r="E10" s="4"/>
      <c r="F10" s="3"/>
      <c r="G10" s="3"/>
      <c r="H10" s="3"/>
      <c r="I10" s="3"/>
      <c r="J10" s="3"/>
      <c r="K10" s="3"/>
      <c r="L10" s="3"/>
      <c r="M10" s="3"/>
      <c r="N10" s="3"/>
      <c r="O10" s="3"/>
      <c r="P10" s="3"/>
      <c r="Q10" s="3"/>
      <c r="R10" s="3"/>
      <c r="S10" s="3"/>
      <c r="T10" s="3"/>
      <c r="U10" s="3"/>
      <c r="V10" s="3"/>
      <c r="W10" s="3"/>
      <c r="X10" s="3"/>
      <c r="Y10" s="3"/>
      <c r="Z10" s="3"/>
      <c r="AA10" s="3"/>
      <c r="AB10" s="3"/>
      <c r="AC10" s="3"/>
    </row>
    <row r="11" spans="1:29" s="58" customFormat="1" ht="17.149999999999999" customHeight="1" x14ac:dyDescent="0.35">
      <c r="A11" s="58">
        <v>7</v>
      </c>
      <c r="B11" s="3"/>
      <c r="C11" s="3"/>
      <c r="D11" s="4"/>
      <c r="E11" s="4"/>
      <c r="F11" s="3"/>
      <c r="G11" s="3"/>
      <c r="H11" s="3"/>
      <c r="I11" s="3"/>
      <c r="J11" s="3"/>
      <c r="K11" s="3"/>
      <c r="L11" s="3"/>
      <c r="M11" s="3"/>
      <c r="N11" s="3"/>
      <c r="O11" s="3"/>
      <c r="P11" s="3"/>
      <c r="Q11" s="3"/>
      <c r="R11" s="3"/>
      <c r="S11" s="3"/>
      <c r="T11" s="3"/>
      <c r="U11" s="3"/>
      <c r="V11" s="3"/>
      <c r="W11" s="3"/>
      <c r="X11" s="3"/>
      <c r="Y11" s="3"/>
      <c r="Z11" s="3"/>
      <c r="AA11" s="3"/>
      <c r="AB11" s="3"/>
      <c r="AC11" s="3"/>
    </row>
    <row r="12" spans="1:29" s="58" customFormat="1" ht="17.149999999999999" customHeight="1" x14ac:dyDescent="0.35">
      <c r="A12" s="58">
        <v>8</v>
      </c>
      <c r="B12" s="3"/>
      <c r="C12" s="3"/>
      <c r="D12" s="4"/>
      <c r="E12" s="4"/>
      <c r="F12" s="3"/>
      <c r="G12" s="3"/>
      <c r="H12" s="3"/>
      <c r="I12" s="3"/>
      <c r="J12" s="3"/>
      <c r="K12" s="3"/>
      <c r="L12" s="3"/>
      <c r="M12" s="3"/>
      <c r="N12" s="3"/>
      <c r="O12" s="3"/>
      <c r="P12" s="3"/>
      <c r="Q12" s="3"/>
      <c r="R12" s="3"/>
      <c r="S12" s="3"/>
      <c r="T12" s="3"/>
      <c r="U12" s="3"/>
      <c r="V12" s="3"/>
      <c r="W12" s="3"/>
      <c r="X12" s="3"/>
      <c r="Y12" s="3"/>
      <c r="Z12" s="3"/>
      <c r="AA12" s="3"/>
      <c r="AB12" s="3"/>
      <c r="AC12" s="3"/>
    </row>
    <row r="13" spans="1:29" s="58" customFormat="1" ht="17.149999999999999" customHeight="1" x14ac:dyDescent="0.35">
      <c r="A13" s="58">
        <v>9</v>
      </c>
      <c r="B13" s="3"/>
      <c r="C13" s="3"/>
      <c r="D13" s="4"/>
      <c r="E13" s="4"/>
      <c r="F13" s="3"/>
      <c r="G13" s="3"/>
      <c r="H13" s="3"/>
      <c r="I13" s="3"/>
      <c r="J13" s="3"/>
      <c r="K13" s="3"/>
      <c r="L13" s="3"/>
      <c r="M13" s="3"/>
      <c r="N13" s="3"/>
      <c r="O13" s="3"/>
      <c r="P13" s="3"/>
      <c r="Q13" s="3"/>
      <c r="R13" s="3"/>
      <c r="S13" s="3"/>
      <c r="T13" s="3"/>
      <c r="U13" s="3"/>
      <c r="V13" s="3"/>
      <c r="W13" s="3"/>
      <c r="X13" s="3"/>
      <c r="Y13" s="3"/>
      <c r="Z13" s="3"/>
      <c r="AA13" s="3"/>
      <c r="AB13" s="3"/>
      <c r="AC13" s="3"/>
    </row>
    <row r="14" spans="1:29" s="58" customFormat="1" ht="17.149999999999999" customHeight="1" x14ac:dyDescent="0.35">
      <c r="A14" s="58">
        <v>10</v>
      </c>
      <c r="B14" s="3"/>
      <c r="C14" s="3"/>
      <c r="D14" s="4"/>
      <c r="E14" s="4"/>
      <c r="F14" s="3"/>
      <c r="G14" s="3"/>
      <c r="H14" s="3"/>
      <c r="I14" s="3"/>
      <c r="J14" s="3"/>
      <c r="K14" s="3"/>
      <c r="L14" s="3"/>
      <c r="M14" s="3"/>
      <c r="N14" s="3"/>
      <c r="O14" s="3"/>
      <c r="P14" s="3"/>
      <c r="Q14" s="3"/>
      <c r="R14" s="3"/>
      <c r="S14" s="3"/>
      <c r="T14" s="3"/>
      <c r="U14" s="3"/>
      <c r="V14" s="3"/>
      <c r="W14" s="3"/>
      <c r="X14" s="3"/>
      <c r="Y14" s="3"/>
      <c r="Z14" s="3"/>
      <c r="AA14" s="3"/>
      <c r="AB14" s="3"/>
      <c r="AC14" s="3"/>
    </row>
    <row r="15" spans="1:29" s="58" customFormat="1" ht="17.149999999999999" customHeight="1" x14ac:dyDescent="0.35">
      <c r="A15" s="58">
        <v>11</v>
      </c>
      <c r="B15" s="3"/>
      <c r="C15" s="3"/>
      <c r="D15" s="4"/>
      <c r="E15" s="4"/>
      <c r="F15" s="3"/>
      <c r="G15" s="3"/>
      <c r="H15" s="3"/>
      <c r="I15" s="3"/>
      <c r="J15" s="3"/>
      <c r="K15" s="3"/>
      <c r="L15" s="3"/>
      <c r="M15" s="3"/>
      <c r="N15" s="3"/>
      <c r="O15" s="3"/>
      <c r="P15" s="3"/>
      <c r="Q15" s="3"/>
      <c r="R15" s="3"/>
      <c r="S15" s="3"/>
      <c r="T15" s="3"/>
      <c r="U15" s="3"/>
      <c r="V15" s="3"/>
      <c r="W15" s="3"/>
      <c r="X15" s="3"/>
      <c r="Y15" s="3"/>
      <c r="Z15" s="3"/>
      <c r="AA15" s="3"/>
      <c r="AB15" s="3"/>
      <c r="AC15" s="3"/>
    </row>
    <row r="16" spans="1:29" s="58" customFormat="1" ht="17.149999999999999" customHeight="1" x14ac:dyDescent="0.35">
      <c r="A16" s="58">
        <v>12</v>
      </c>
      <c r="B16" s="3"/>
      <c r="C16" s="3"/>
      <c r="D16" s="4"/>
      <c r="E16" s="4"/>
      <c r="F16" s="3"/>
      <c r="G16" s="3"/>
      <c r="H16" s="3"/>
      <c r="I16" s="3"/>
      <c r="J16" s="3"/>
      <c r="K16" s="3"/>
      <c r="L16" s="3"/>
      <c r="M16" s="3"/>
      <c r="N16" s="3"/>
      <c r="O16" s="3"/>
      <c r="P16" s="3"/>
      <c r="Q16" s="3"/>
      <c r="R16" s="3"/>
      <c r="S16" s="3"/>
      <c r="T16" s="3"/>
      <c r="U16" s="3"/>
      <c r="V16" s="3"/>
      <c r="W16" s="3"/>
      <c r="X16" s="3"/>
      <c r="Y16" s="3"/>
      <c r="Z16" s="3"/>
      <c r="AA16" s="3"/>
      <c r="AB16" s="3"/>
      <c r="AC16" s="3"/>
    </row>
    <row r="17" spans="1:29" s="58" customFormat="1" ht="17.149999999999999" customHeight="1" x14ac:dyDescent="0.35">
      <c r="A17" s="58">
        <v>13</v>
      </c>
      <c r="B17" s="3"/>
      <c r="C17" s="3"/>
      <c r="D17" s="4"/>
      <c r="E17" s="4"/>
      <c r="F17" s="3"/>
      <c r="G17" s="3"/>
      <c r="H17" s="3"/>
      <c r="I17" s="3"/>
      <c r="J17" s="3"/>
      <c r="K17" s="3"/>
      <c r="L17" s="3"/>
      <c r="M17" s="3"/>
      <c r="N17" s="3"/>
      <c r="O17" s="3"/>
      <c r="P17" s="3"/>
      <c r="Q17" s="3"/>
      <c r="R17" s="3"/>
      <c r="S17" s="3"/>
      <c r="T17" s="3"/>
      <c r="U17" s="3"/>
      <c r="V17" s="3"/>
      <c r="W17" s="3"/>
      <c r="X17" s="3"/>
      <c r="Y17" s="3"/>
      <c r="Z17" s="3"/>
      <c r="AA17" s="3"/>
      <c r="AB17" s="3"/>
      <c r="AC17" s="3"/>
    </row>
    <row r="18" spans="1:29" s="58" customFormat="1" ht="17.149999999999999" customHeight="1" x14ac:dyDescent="0.35">
      <c r="A18" s="58">
        <v>14</v>
      </c>
      <c r="B18" s="3"/>
      <c r="C18" s="3"/>
      <c r="D18" s="4"/>
      <c r="E18" s="4"/>
      <c r="F18" s="3"/>
      <c r="G18" s="3"/>
      <c r="H18" s="3"/>
      <c r="I18" s="3"/>
      <c r="J18" s="3"/>
      <c r="K18" s="3"/>
      <c r="L18" s="3"/>
      <c r="M18" s="3"/>
      <c r="N18" s="3"/>
      <c r="O18" s="3"/>
      <c r="P18" s="3"/>
      <c r="Q18" s="3"/>
      <c r="R18" s="3"/>
      <c r="S18" s="3"/>
      <c r="T18" s="3"/>
      <c r="U18" s="3"/>
      <c r="V18" s="3"/>
      <c r="W18" s="3"/>
      <c r="X18" s="3"/>
      <c r="Y18" s="3"/>
      <c r="Z18" s="3"/>
      <c r="AA18" s="3"/>
      <c r="AB18" s="3"/>
      <c r="AC18" s="3"/>
    </row>
    <row r="19" spans="1:29" s="58" customFormat="1" ht="17.149999999999999" customHeight="1" x14ac:dyDescent="0.35">
      <c r="A19" s="58">
        <v>15</v>
      </c>
      <c r="B19" s="3"/>
      <c r="C19" s="3"/>
      <c r="D19" s="4"/>
      <c r="E19" s="4"/>
      <c r="F19" s="3"/>
      <c r="G19" s="3"/>
      <c r="H19" s="3"/>
      <c r="I19" s="3"/>
      <c r="J19" s="3"/>
      <c r="K19" s="3"/>
      <c r="L19" s="3"/>
      <c r="M19" s="3"/>
      <c r="N19" s="3"/>
      <c r="O19" s="3"/>
      <c r="P19" s="3"/>
      <c r="Q19" s="3"/>
      <c r="R19" s="3"/>
      <c r="S19" s="3"/>
      <c r="T19" s="3"/>
      <c r="U19" s="3"/>
      <c r="V19" s="3"/>
      <c r="W19" s="3"/>
      <c r="X19" s="3"/>
      <c r="Y19" s="3"/>
      <c r="Z19" s="3"/>
      <c r="AA19" s="3"/>
      <c r="AB19" s="3"/>
      <c r="AC19" s="3"/>
    </row>
    <row r="20" spans="1:29" s="58" customFormat="1" ht="17.149999999999999" customHeight="1" x14ac:dyDescent="0.35">
      <c r="A20" s="58">
        <v>16</v>
      </c>
      <c r="B20" s="3"/>
      <c r="C20" s="3"/>
      <c r="D20" s="4"/>
      <c r="E20" s="4"/>
      <c r="F20" s="3"/>
      <c r="G20" s="3"/>
      <c r="H20" s="3"/>
      <c r="I20" s="3"/>
      <c r="J20" s="3"/>
      <c r="K20" s="3"/>
      <c r="L20" s="3"/>
      <c r="M20" s="3"/>
      <c r="N20" s="3"/>
      <c r="O20" s="3"/>
      <c r="P20" s="3"/>
      <c r="Q20" s="3"/>
      <c r="R20" s="3"/>
      <c r="S20" s="3"/>
      <c r="T20" s="3"/>
      <c r="U20" s="3"/>
      <c r="V20" s="3"/>
      <c r="W20" s="3"/>
      <c r="X20" s="3"/>
      <c r="Y20" s="3"/>
      <c r="Z20" s="3"/>
      <c r="AA20" s="3"/>
      <c r="AB20" s="3"/>
      <c r="AC20" s="3"/>
    </row>
    <row r="21" spans="1:29" s="58" customFormat="1" ht="17.149999999999999" customHeight="1" x14ac:dyDescent="0.35">
      <c r="A21" s="58">
        <v>17</v>
      </c>
      <c r="B21" s="3"/>
      <c r="C21" s="3"/>
      <c r="D21" s="4"/>
      <c r="E21" s="4"/>
      <c r="F21" s="3"/>
      <c r="G21" s="3"/>
      <c r="H21" s="3"/>
      <c r="I21" s="3"/>
      <c r="J21" s="3"/>
      <c r="K21" s="3"/>
      <c r="L21" s="3"/>
      <c r="M21" s="3"/>
      <c r="N21" s="3"/>
      <c r="O21" s="3"/>
      <c r="P21" s="3"/>
      <c r="Q21" s="3"/>
      <c r="R21" s="3"/>
      <c r="S21" s="3"/>
      <c r="T21" s="3"/>
      <c r="U21" s="3"/>
      <c r="V21" s="3"/>
      <c r="W21" s="3"/>
      <c r="X21" s="3"/>
      <c r="Y21" s="3"/>
      <c r="Z21" s="3"/>
      <c r="AA21" s="3"/>
      <c r="AB21" s="3"/>
      <c r="AC21" s="3"/>
    </row>
    <row r="22" spans="1:29" s="58" customFormat="1" ht="17.149999999999999" customHeight="1" x14ac:dyDescent="0.35">
      <c r="A22" s="58">
        <v>18</v>
      </c>
      <c r="B22" s="3"/>
      <c r="C22" s="3"/>
      <c r="D22" s="4"/>
      <c r="E22" s="4"/>
      <c r="F22" s="3"/>
      <c r="G22" s="3"/>
      <c r="H22" s="3"/>
      <c r="I22" s="3"/>
      <c r="J22" s="3"/>
      <c r="K22" s="3"/>
      <c r="L22" s="3"/>
      <c r="M22" s="3"/>
      <c r="N22" s="3"/>
      <c r="O22" s="3"/>
      <c r="P22" s="3"/>
      <c r="Q22" s="3"/>
      <c r="R22" s="3"/>
      <c r="S22" s="3"/>
      <c r="T22" s="3"/>
      <c r="U22" s="3"/>
      <c r="V22" s="3"/>
      <c r="W22" s="3"/>
      <c r="X22" s="3"/>
      <c r="Y22" s="3"/>
      <c r="Z22" s="3"/>
      <c r="AA22" s="3"/>
      <c r="AB22" s="3"/>
      <c r="AC22" s="3"/>
    </row>
    <row r="23" spans="1:29" s="58" customFormat="1" ht="17.149999999999999" customHeight="1" x14ac:dyDescent="0.35">
      <c r="A23" s="58">
        <v>19</v>
      </c>
      <c r="B23" s="3"/>
      <c r="C23" s="3"/>
      <c r="D23" s="4"/>
      <c r="E23" s="4"/>
      <c r="F23" s="3"/>
      <c r="G23" s="3"/>
      <c r="H23" s="3"/>
      <c r="I23" s="3"/>
      <c r="J23" s="3"/>
      <c r="K23" s="3"/>
      <c r="L23" s="3"/>
      <c r="M23" s="3"/>
      <c r="N23" s="3"/>
      <c r="O23" s="3"/>
      <c r="P23" s="3"/>
      <c r="Q23" s="3"/>
      <c r="R23" s="3"/>
      <c r="S23" s="3"/>
      <c r="T23" s="3"/>
      <c r="U23" s="3"/>
      <c r="V23" s="3"/>
      <c r="W23" s="3"/>
      <c r="X23" s="3"/>
      <c r="Y23" s="3"/>
      <c r="Z23" s="3"/>
      <c r="AA23" s="3"/>
      <c r="AB23" s="3"/>
      <c r="AC23" s="3"/>
    </row>
    <row r="24" spans="1:29" s="58" customFormat="1" ht="17.149999999999999" customHeight="1" x14ac:dyDescent="0.35">
      <c r="A24" s="58">
        <v>20</v>
      </c>
      <c r="B24" s="3"/>
      <c r="C24" s="3"/>
      <c r="D24" s="4"/>
      <c r="E24" s="4"/>
      <c r="F24" s="3"/>
      <c r="G24" s="3"/>
      <c r="H24" s="3"/>
      <c r="I24" s="3"/>
      <c r="J24" s="3"/>
      <c r="K24" s="3"/>
      <c r="L24" s="3"/>
      <c r="M24" s="3"/>
      <c r="N24" s="3"/>
      <c r="O24" s="3"/>
      <c r="P24" s="3"/>
      <c r="Q24" s="3"/>
      <c r="R24" s="3"/>
      <c r="S24" s="3"/>
      <c r="T24" s="3"/>
      <c r="U24" s="3"/>
      <c r="V24" s="3"/>
      <c r="W24" s="3"/>
      <c r="X24" s="3"/>
      <c r="Y24" s="3"/>
      <c r="Z24" s="3"/>
      <c r="AA24" s="3"/>
      <c r="AB24" s="3"/>
      <c r="AC24" s="3"/>
    </row>
    <row r="25" spans="1:29" s="58" customFormat="1" ht="17.149999999999999" customHeight="1" x14ac:dyDescent="0.35">
      <c r="A25" s="58">
        <v>21</v>
      </c>
      <c r="B25" s="3"/>
      <c r="C25" s="3"/>
      <c r="D25" s="4"/>
      <c r="E25" s="4"/>
      <c r="F25" s="3"/>
      <c r="G25" s="3"/>
      <c r="H25" s="3"/>
      <c r="I25" s="3"/>
      <c r="J25" s="3"/>
      <c r="K25" s="3"/>
      <c r="L25" s="3"/>
      <c r="M25" s="3"/>
      <c r="N25" s="3"/>
      <c r="O25" s="3"/>
      <c r="P25" s="3"/>
      <c r="Q25" s="3"/>
      <c r="R25" s="3"/>
      <c r="S25" s="3"/>
      <c r="T25" s="3"/>
      <c r="U25" s="3"/>
      <c r="V25" s="3"/>
      <c r="W25" s="3"/>
      <c r="X25" s="3"/>
      <c r="Y25" s="3"/>
      <c r="Z25" s="3"/>
      <c r="AA25" s="3"/>
      <c r="AB25" s="3"/>
      <c r="AC25" s="3"/>
    </row>
    <row r="26" spans="1:29" s="58" customFormat="1" ht="17.149999999999999" customHeight="1" x14ac:dyDescent="0.35">
      <c r="A26" s="58">
        <v>22</v>
      </c>
      <c r="B26" s="3"/>
      <c r="C26" s="3"/>
      <c r="D26" s="4"/>
      <c r="E26" s="4"/>
      <c r="F26" s="3"/>
      <c r="G26" s="3"/>
      <c r="H26" s="3"/>
      <c r="I26" s="3"/>
      <c r="J26" s="3"/>
      <c r="K26" s="3"/>
      <c r="L26" s="3"/>
      <c r="M26" s="3"/>
      <c r="N26" s="3"/>
      <c r="O26" s="3"/>
      <c r="P26" s="3"/>
      <c r="Q26" s="3"/>
      <c r="R26" s="3"/>
      <c r="S26" s="3"/>
      <c r="T26" s="3"/>
      <c r="U26" s="3"/>
      <c r="V26" s="3"/>
      <c r="W26" s="3"/>
      <c r="X26" s="3"/>
      <c r="Y26" s="3"/>
      <c r="Z26" s="3"/>
      <c r="AA26" s="3"/>
      <c r="AB26" s="3"/>
      <c r="AC26" s="3"/>
    </row>
    <row r="27" spans="1:29" s="58" customFormat="1" ht="17.149999999999999" customHeight="1" x14ac:dyDescent="0.35">
      <c r="A27" s="58">
        <v>23</v>
      </c>
      <c r="B27" s="3"/>
      <c r="C27" s="3"/>
      <c r="D27" s="4"/>
      <c r="E27" s="4"/>
      <c r="F27" s="3"/>
      <c r="G27" s="3"/>
      <c r="H27" s="3"/>
      <c r="I27" s="3"/>
      <c r="J27" s="3"/>
      <c r="K27" s="3"/>
      <c r="L27" s="3"/>
      <c r="M27" s="3"/>
      <c r="N27" s="3"/>
      <c r="O27" s="3"/>
      <c r="P27" s="3"/>
      <c r="Q27" s="3"/>
      <c r="R27" s="3"/>
      <c r="S27" s="3"/>
      <c r="T27" s="3"/>
      <c r="U27" s="3"/>
      <c r="V27" s="3"/>
      <c r="W27" s="3"/>
      <c r="X27" s="3"/>
      <c r="Y27" s="3"/>
      <c r="Z27" s="3"/>
      <c r="AA27" s="3"/>
      <c r="AB27" s="3"/>
      <c r="AC27" s="3"/>
    </row>
    <row r="28" spans="1:29" s="58" customFormat="1" ht="17.149999999999999" customHeight="1" x14ac:dyDescent="0.35">
      <c r="A28" s="58">
        <v>24</v>
      </c>
      <c r="B28" s="3"/>
      <c r="C28" s="3"/>
      <c r="D28" s="4"/>
      <c r="E28" s="4"/>
      <c r="F28" s="3"/>
      <c r="G28" s="3"/>
      <c r="H28" s="3"/>
      <c r="I28" s="3"/>
      <c r="J28" s="3"/>
      <c r="K28" s="3"/>
      <c r="L28" s="3"/>
      <c r="M28" s="3"/>
      <c r="N28" s="3"/>
      <c r="O28" s="3"/>
      <c r="P28" s="3"/>
      <c r="Q28" s="3"/>
      <c r="R28" s="3"/>
      <c r="S28" s="3"/>
      <c r="T28" s="3"/>
      <c r="U28" s="3"/>
      <c r="V28" s="3"/>
      <c r="W28" s="3"/>
      <c r="X28" s="3"/>
      <c r="Y28" s="3"/>
      <c r="Z28" s="3"/>
      <c r="AA28" s="3"/>
      <c r="AB28" s="3"/>
      <c r="AC28" s="3"/>
    </row>
    <row r="29" spans="1:29" s="58" customFormat="1" ht="17.149999999999999" customHeight="1" x14ac:dyDescent="0.35">
      <c r="A29" s="58">
        <v>25</v>
      </c>
      <c r="B29" s="3"/>
      <c r="C29" s="3"/>
      <c r="D29" s="4"/>
      <c r="E29" s="4"/>
      <c r="F29" s="3"/>
      <c r="G29" s="3"/>
      <c r="H29" s="3"/>
      <c r="I29" s="3"/>
      <c r="J29" s="3"/>
      <c r="K29" s="3"/>
      <c r="L29" s="3"/>
      <c r="M29" s="3"/>
      <c r="N29" s="3"/>
      <c r="O29" s="3"/>
      <c r="P29" s="3"/>
      <c r="Q29" s="3"/>
      <c r="R29" s="3"/>
      <c r="S29" s="3"/>
      <c r="T29" s="3"/>
      <c r="U29" s="3"/>
      <c r="V29" s="3"/>
      <c r="W29" s="3"/>
      <c r="X29" s="3"/>
      <c r="Y29" s="3"/>
      <c r="Z29" s="3"/>
      <c r="AA29" s="3"/>
      <c r="AB29" s="3"/>
      <c r="AC29" s="3"/>
    </row>
    <row r="30" spans="1:29" ht="15.5" x14ac:dyDescent="0.35">
      <c r="A30" s="58">
        <v>26</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29" ht="15.5" x14ac:dyDescent="0.35">
      <c r="A31" s="58">
        <v>27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ht="15.5" x14ac:dyDescent="0.35">
      <c r="A32" s="58">
        <v>28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ht="15.5" x14ac:dyDescent="0.35">
      <c r="A33" s="58">
        <v>29</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ht="15.5" x14ac:dyDescent="0.35">
      <c r="A34" s="58">
        <v>30</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ht="15.5" x14ac:dyDescent="0.35">
      <c r="A35" s="58">
        <v>31</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ht="15.5" x14ac:dyDescent="0.35">
      <c r="A36" s="58">
        <v>32</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ht="15.5" x14ac:dyDescent="0.35">
      <c r="A37" s="58">
        <v>33</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ht="15.5" x14ac:dyDescent="0.35">
      <c r="A38" s="58">
        <v>34</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29" ht="15.5" x14ac:dyDescent="0.35">
      <c r="A39" s="58">
        <v>35</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15.5" x14ac:dyDescent="0.35">
      <c r="A40" s="59"/>
      <c r="B40" s="59" t="s">
        <v>95</v>
      </c>
      <c r="C40" s="59" t="s">
        <v>96</v>
      </c>
      <c r="D40" s="59"/>
      <c r="E40" s="59"/>
      <c r="F40" s="59">
        <f>COUNTIF(F5:F39,"x")</f>
        <v>0</v>
      </c>
      <c r="G40" s="59">
        <f t="shared" ref="G40:AC40" si="0">COUNTIF(G5:G39,"x")</f>
        <v>0</v>
      </c>
      <c r="H40" s="59">
        <f t="shared" si="0"/>
        <v>0</v>
      </c>
      <c r="I40" s="59">
        <f t="shared" si="0"/>
        <v>0</v>
      </c>
      <c r="J40" s="59">
        <f t="shared" si="0"/>
        <v>0</v>
      </c>
      <c r="K40" s="59">
        <f t="shared" si="0"/>
        <v>0</v>
      </c>
      <c r="L40" s="59">
        <f t="shared" si="0"/>
        <v>0</v>
      </c>
      <c r="M40" s="59">
        <f t="shared" si="0"/>
        <v>0</v>
      </c>
      <c r="N40" s="59">
        <f t="shared" si="0"/>
        <v>0</v>
      </c>
      <c r="O40" s="59">
        <f t="shared" si="0"/>
        <v>0</v>
      </c>
      <c r="P40" s="59">
        <f t="shared" si="0"/>
        <v>0</v>
      </c>
      <c r="Q40" s="59">
        <f t="shared" si="0"/>
        <v>0</v>
      </c>
      <c r="R40" s="59">
        <f t="shared" si="0"/>
        <v>0</v>
      </c>
      <c r="S40" s="59">
        <f t="shared" si="0"/>
        <v>0</v>
      </c>
      <c r="T40" s="59">
        <f t="shared" si="0"/>
        <v>0</v>
      </c>
      <c r="U40" s="59">
        <f t="shared" si="0"/>
        <v>0</v>
      </c>
      <c r="V40" s="59">
        <f t="shared" si="0"/>
        <v>0</v>
      </c>
      <c r="W40" s="59">
        <f t="shared" si="0"/>
        <v>0</v>
      </c>
      <c r="X40" s="59">
        <f t="shared" si="0"/>
        <v>0</v>
      </c>
      <c r="Y40" s="59">
        <f t="shared" si="0"/>
        <v>0</v>
      </c>
      <c r="Z40" s="59">
        <f t="shared" si="0"/>
        <v>0</v>
      </c>
      <c r="AA40" s="59">
        <f t="shared" si="0"/>
        <v>0</v>
      </c>
      <c r="AB40" s="59">
        <f t="shared" si="0"/>
        <v>0</v>
      </c>
      <c r="AC40" s="59">
        <f t="shared" si="0"/>
        <v>0</v>
      </c>
    </row>
  </sheetData>
  <sheetProtection algorithmName="SHA-512" hashValue="rM0ahUqMwH6S5J0VX2GJjnep+1BfvEzsBKBu9d1s8a/DCv46RZ/Z6z67oHXqtLacG8gqZ1gixfLV/II2bPdN1Q==" saltValue="0veiwgAetduHRmWfp1VPbQ==" spinCount="100000" sheet="1" selectLockedCells="1"/>
  <mergeCells count="3">
    <mergeCell ref="A1:E1"/>
    <mergeCell ref="A2:E2"/>
    <mergeCell ref="G3:M3"/>
  </mergeCells>
  <conditionalFormatting sqref="D5:D40">
    <cfRule type="expression" dxfId="1" priority="7">
      <formula>AND(#REF!="DeMolay",ISBLANK($D5))</formula>
    </cfRule>
  </conditionalFormatting>
  <conditionalFormatting sqref="E5:E40">
    <cfRule type="expression" dxfId="0" priority="8">
      <formula>AND(#REF!="DeMolay",ISBLANK($E5))</formula>
    </cfRule>
  </conditionalFormatting>
  <dataValidations count="2">
    <dataValidation type="list" allowBlank="1" showDropDown="1" showInputMessage="1" showErrorMessage="1" errorTitle="Wrong Value!!" error="Please enter an 'X' into a cell to indicate that you are selectiong this competition" sqref="F5:AC39" xr:uid="{A938A4FB-A63E-414C-ACB5-A309A769D66E}">
      <formula1>"X,x"</formula1>
    </dataValidation>
    <dataValidation allowBlank="1" showDropDown="1" showInputMessage="1" showErrorMessage="1" errorTitle="Wrong Value!!" error="Please enter an 'X' into a cell to indicate that you are selectiong this competition" sqref="F40:AC40" xr:uid="{AE09A4C3-C34F-41CE-A234-F5F88E8F1CD1}"/>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8"/>
  <sheetViews>
    <sheetView workbookViewId="0">
      <selection activeCell="E12" sqref="E12"/>
    </sheetView>
  </sheetViews>
  <sheetFormatPr defaultRowHeight="14.5" x14ac:dyDescent="0.35"/>
  <cols>
    <col min="1" max="1" width="17.453125" customWidth="1"/>
    <col min="3" max="3" width="18" bestFit="1" customWidth="1"/>
    <col min="4" max="4" width="11.81640625" customWidth="1"/>
    <col min="5" max="5" width="13.81640625" customWidth="1"/>
    <col min="6" max="6" width="14.54296875" customWidth="1"/>
    <col min="8" max="9" width="8.7265625" hidden="1" customWidth="1"/>
  </cols>
  <sheetData>
    <row r="1" spans="1:9" ht="21" x14ac:dyDescent="0.5">
      <c r="A1" s="52" t="s">
        <v>60</v>
      </c>
      <c r="B1" s="52"/>
      <c r="C1" s="52"/>
      <c r="D1" s="52"/>
      <c r="E1" s="52"/>
      <c r="F1" s="53"/>
    </row>
    <row r="2" spans="1:9" ht="18.5" x14ac:dyDescent="0.45">
      <c r="A2" s="54" t="s">
        <v>62</v>
      </c>
      <c r="B2" s="54"/>
      <c r="C2" s="54"/>
      <c r="D2" s="54"/>
      <c r="E2" s="54"/>
      <c r="F2" s="55"/>
    </row>
    <row r="3" spans="1:9" x14ac:dyDescent="0.35">
      <c r="A3" s="7"/>
      <c r="B3" s="7"/>
      <c r="C3" s="7"/>
      <c r="D3" s="7"/>
      <c r="E3" s="7"/>
      <c r="F3" s="6"/>
      <c r="H3" t="s">
        <v>26</v>
      </c>
      <c r="I3" s="5" t="b">
        <v>0</v>
      </c>
    </row>
    <row r="4" spans="1:9" x14ac:dyDescent="0.35">
      <c r="A4" s="8" t="s">
        <v>21</v>
      </c>
      <c r="B4" s="7"/>
      <c r="C4" s="8" t="s">
        <v>24</v>
      </c>
      <c r="D4" s="7"/>
      <c r="E4" s="7"/>
      <c r="F4" s="6"/>
      <c r="H4" t="s">
        <v>15</v>
      </c>
      <c r="I4" s="5" t="b">
        <v>0</v>
      </c>
    </row>
    <row r="5" spans="1:9" x14ac:dyDescent="0.35">
      <c r="A5" s="8" t="s">
        <v>22</v>
      </c>
      <c r="B5" s="7"/>
      <c r="C5" s="8" t="s">
        <v>25</v>
      </c>
      <c r="D5" s="7"/>
      <c r="E5" s="7"/>
      <c r="F5" s="6"/>
      <c r="H5" t="s">
        <v>27</v>
      </c>
      <c r="I5" s="5" t="b">
        <v>0</v>
      </c>
    </row>
    <row r="6" spans="1:9" x14ac:dyDescent="0.35">
      <c r="A6" s="8" t="s">
        <v>23</v>
      </c>
      <c r="B6" s="7"/>
      <c r="C6" s="8" t="s">
        <v>63</v>
      </c>
      <c r="D6" s="7"/>
      <c r="E6" s="7"/>
      <c r="F6" s="6"/>
      <c r="H6" t="s">
        <v>28</v>
      </c>
      <c r="I6" s="5" t="b">
        <v>0</v>
      </c>
    </row>
    <row r="7" spans="1:9" ht="7.5" customHeight="1" thickBot="1" x14ac:dyDescent="0.4">
      <c r="A7" s="56"/>
      <c r="B7" s="56"/>
      <c r="C7" s="56"/>
      <c r="D7" s="56"/>
      <c r="E7" s="56"/>
      <c r="F7" s="57"/>
      <c r="H7" t="s">
        <v>29</v>
      </c>
      <c r="I7" s="5" t="b">
        <v>0</v>
      </c>
    </row>
    <row r="8" spans="1:9" x14ac:dyDescent="0.35">
      <c r="H8" t="s">
        <v>80</v>
      </c>
      <c r="I8" s="5" t="b">
        <v>0</v>
      </c>
    </row>
  </sheetData>
  <sheetProtection algorithmName="SHA-512" hashValue="OOxLLymtiEKCjLyYqA0GiXpuwLpUN5g+T2u2d+nn870iGtpf5TY2aW0EDadcHKq0maMAGY1i8ERIeF4G+beLCg==" saltValue="LWOtDCSgwiYu5XkoLCNvuw==" spinCount="100000" sheet="1" selectLockedCells="1"/>
  <mergeCells count="3">
    <mergeCell ref="A1:F1"/>
    <mergeCell ref="A2:F2"/>
    <mergeCell ref="A7:F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38100</xdr:colOff>
                    <xdr:row>2</xdr:row>
                    <xdr:rowOff>171450</xdr:rowOff>
                  </from>
                  <to>
                    <xdr:col>1</xdr:col>
                    <xdr:colOff>508000</xdr:colOff>
                    <xdr:row>4</xdr:row>
                    <xdr:rowOff>12700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38100</xdr:colOff>
                    <xdr:row>3</xdr:row>
                    <xdr:rowOff>171450</xdr:rowOff>
                  </from>
                  <to>
                    <xdr:col>1</xdr:col>
                    <xdr:colOff>508000</xdr:colOff>
                    <xdr:row>5</xdr:row>
                    <xdr:rowOff>12700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38100</xdr:colOff>
                    <xdr:row>4</xdr:row>
                    <xdr:rowOff>165100</xdr:rowOff>
                  </from>
                  <to>
                    <xdr:col>1</xdr:col>
                    <xdr:colOff>508000</xdr:colOff>
                    <xdr:row>6</xdr:row>
                    <xdr:rowOff>12700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31750</xdr:colOff>
                    <xdr:row>2</xdr:row>
                    <xdr:rowOff>171450</xdr:rowOff>
                  </from>
                  <to>
                    <xdr:col>3</xdr:col>
                    <xdr:colOff>488950</xdr:colOff>
                    <xdr:row>4</xdr:row>
                    <xdr:rowOff>12700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31750</xdr:colOff>
                    <xdr:row>3</xdr:row>
                    <xdr:rowOff>184150</xdr:rowOff>
                  </from>
                  <to>
                    <xdr:col>3</xdr:col>
                    <xdr:colOff>488950</xdr:colOff>
                    <xdr:row>5</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31750</xdr:colOff>
                    <xdr:row>4</xdr:row>
                    <xdr:rowOff>184150</xdr:rowOff>
                  </from>
                  <to>
                    <xdr:col>3</xdr:col>
                    <xdr:colOff>488950</xdr:colOff>
                    <xdr:row>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F22"/>
  <sheetViews>
    <sheetView workbookViewId="0">
      <selection activeCell="C23" sqref="C23"/>
    </sheetView>
  </sheetViews>
  <sheetFormatPr defaultRowHeight="14.5" x14ac:dyDescent="0.35"/>
  <cols>
    <col min="1" max="1" width="30.54296875" customWidth="1"/>
    <col min="2" max="2" width="9.81640625" customWidth="1"/>
    <col min="3" max="6" width="14.81640625" customWidth="1"/>
  </cols>
  <sheetData>
    <row r="1" spans="1:6" ht="21" x14ac:dyDescent="0.5">
      <c r="A1" s="48" t="s">
        <v>1</v>
      </c>
      <c r="B1" s="48"/>
      <c r="C1" s="48"/>
      <c r="D1" s="48"/>
      <c r="E1" s="48"/>
      <c r="F1" s="48"/>
    </row>
    <row r="2" spans="1:6" ht="18.5" x14ac:dyDescent="0.45">
      <c r="A2" s="50" t="s">
        <v>38</v>
      </c>
      <c r="B2" s="50"/>
      <c r="C2" s="50"/>
      <c r="D2" s="50"/>
      <c r="E2" s="50"/>
      <c r="F2" s="50"/>
    </row>
    <row r="4" spans="1:6" x14ac:dyDescent="0.35">
      <c r="A4" s="1" t="s">
        <v>39</v>
      </c>
      <c r="B4" s="49" t="str">
        <f>IF(ISBLANK('Chapter Information'!B4),"",'Chapter Information'!B4)</f>
        <v/>
      </c>
      <c r="C4" s="49"/>
    </row>
    <row r="6" spans="1:6" x14ac:dyDescent="0.35">
      <c r="A6" s="1" t="s">
        <v>40</v>
      </c>
      <c r="B6" s="49" t="str">
        <f>IF(ISBLANK('Chapter Information'!B6:C6),"",'Chapter Information'!B6:C6)</f>
        <v/>
      </c>
      <c r="C6" s="49"/>
    </row>
    <row r="8" spans="1:6" x14ac:dyDescent="0.35">
      <c r="A8" s="1" t="s">
        <v>41</v>
      </c>
      <c r="B8" t="e">
        <f>COUNTIF(#REF!,"DeMolay")+COUNTIF(#REF!,"DeMolay")</f>
        <v>#REF!</v>
      </c>
      <c r="C8" s="22" t="e">
        <f>B8*30</f>
        <v>#REF!</v>
      </c>
    </row>
    <row r="9" spans="1:6" x14ac:dyDescent="0.35">
      <c r="A9" s="1" t="s">
        <v>42</v>
      </c>
      <c r="B9" t="e">
        <f>COUNTIF(#REF!,"Advisor")+COUNTIF(#REF!,"Advisor")</f>
        <v>#REF!</v>
      </c>
      <c r="C9" s="22" t="e">
        <f>B9*30</f>
        <v>#REF!</v>
      </c>
    </row>
    <row r="10" spans="1:6" x14ac:dyDescent="0.35">
      <c r="A10" s="1" t="s">
        <v>43</v>
      </c>
      <c r="B10" t="e">
        <f>COUNTIF(#REF!,"Staff")+COUNTIF(#REF!,"Staff")+COUNTIF(#REF!,"Judge")+COUNTIF(#REF!,"Judge")</f>
        <v>#REF!</v>
      </c>
      <c r="C10" s="22">
        <v>0</v>
      </c>
    </row>
    <row r="11" spans="1:6" x14ac:dyDescent="0.35">
      <c r="A11" s="1" t="s">
        <v>44</v>
      </c>
      <c r="B11" t="e">
        <f>COUNTIF(#REF!,"Guest")+COUNTIF(#REF!,"Guest")</f>
        <v>#REF!</v>
      </c>
      <c r="C11" s="22" t="e">
        <f>B11*30</f>
        <v>#REF!</v>
      </c>
    </row>
    <row r="12" spans="1:6" x14ac:dyDescent="0.35">
      <c r="A12" s="1" t="s">
        <v>45</v>
      </c>
      <c r="B12" t="e">
        <f>SUM(B8:B11)</f>
        <v>#REF!</v>
      </c>
      <c r="C12" s="22" t="e">
        <f>SUM(C8:C11)</f>
        <v>#REF!</v>
      </c>
    </row>
    <row r="13" spans="1:6" x14ac:dyDescent="0.35">
      <c r="A13" s="1"/>
      <c r="C13" s="22"/>
    </row>
    <row r="14" spans="1:6" x14ac:dyDescent="0.35">
      <c r="A14" s="23" t="s">
        <v>46</v>
      </c>
      <c r="B14" t="e">
        <f>COUNTIF(#REF!,TRUE)</f>
        <v>#REF!</v>
      </c>
      <c r="C14" s="22" t="e">
        <f>B14*15</f>
        <v>#REF!</v>
      </c>
    </row>
    <row r="15" spans="1:6" x14ac:dyDescent="0.35">
      <c r="A15" s="23" t="s">
        <v>47</v>
      </c>
      <c r="B15" t="e">
        <f>COUNTIF(#REF!,FALSE)</f>
        <v>#REF!</v>
      </c>
      <c r="C15" s="22">
        <v>0</v>
      </c>
    </row>
    <row r="16" spans="1:6" ht="29" x14ac:dyDescent="0.35">
      <c r="A16" s="23" t="s">
        <v>51</v>
      </c>
      <c r="B16" t="e">
        <f>COUNTIF(#REF!,FALSE)+COUNTIF(#REF!,FALSE)</f>
        <v>#REF!</v>
      </c>
      <c r="C16" s="22">
        <v>0</v>
      </c>
    </row>
    <row r="17" spans="1:3" x14ac:dyDescent="0.35">
      <c r="A17" s="23" t="s">
        <v>48</v>
      </c>
      <c r="B17">
        <f>COUNTIF('Team Comps'!I3:I7,TRUE)</f>
        <v>0</v>
      </c>
      <c r="C17" s="22">
        <f>B17*15</f>
        <v>0</v>
      </c>
    </row>
    <row r="18" spans="1:3" ht="29" x14ac:dyDescent="0.35">
      <c r="A18" s="23" t="s">
        <v>49</v>
      </c>
      <c r="B18" t="e">
        <f>COUNTIF('Team Comps'!#REF!,FALSE)</f>
        <v>#REF!</v>
      </c>
      <c r="C18" s="22">
        <v>0</v>
      </c>
    </row>
    <row r="19" spans="1:3" x14ac:dyDescent="0.35">
      <c r="A19" s="23" t="s">
        <v>52</v>
      </c>
      <c r="B19" t="e">
        <f>COUNTIF('Team Comps'!#REF!,FALSE)</f>
        <v>#REF!</v>
      </c>
      <c r="C19" s="22">
        <v>0</v>
      </c>
    </row>
    <row r="20" spans="1:3" x14ac:dyDescent="0.35">
      <c r="A20" s="1"/>
      <c r="C20" s="22"/>
    </row>
    <row r="21" spans="1:3" x14ac:dyDescent="0.35">
      <c r="A21" s="1" t="s">
        <v>50</v>
      </c>
      <c r="B21" t="e">
        <f>'Chapter Information'!#REF!</f>
        <v>#REF!</v>
      </c>
      <c r="C21" s="22" t="e">
        <f>B21*37</f>
        <v>#REF!</v>
      </c>
    </row>
    <row r="22" spans="1:3" x14ac:dyDescent="0.35">
      <c r="A22" s="24"/>
      <c r="B22" s="25" t="s">
        <v>53</v>
      </c>
      <c r="C22" s="26" t="e">
        <f>C12 + SUM(C14:C21)</f>
        <v>#REF!</v>
      </c>
    </row>
  </sheetData>
  <sheetProtection selectLockedCells="1"/>
  <mergeCells count="4">
    <mergeCell ref="A1:F1"/>
    <mergeCell ref="A2:F2"/>
    <mergeCell ref="B4:C4"/>
    <mergeCell ref="B6:C6"/>
  </mergeCell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
  <sheetViews>
    <sheetView workbookViewId="0">
      <selection activeCell="A2" sqref="A2:XFD2"/>
    </sheetView>
  </sheetViews>
  <sheetFormatPr defaultRowHeight="14.5" x14ac:dyDescent="0.35"/>
  <sheetData>
    <row r="1" spans="1:1" x14ac:dyDescent="0.35">
      <c r="A1" t="s">
        <v>14</v>
      </c>
    </row>
    <row r="3" spans="1:1" x14ac:dyDescent="0.35">
      <c r="A3" t="s">
        <v>15</v>
      </c>
    </row>
    <row r="4" spans="1:1" x14ac:dyDescent="0.35">
      <c r="A4" t="s">
        <v>16</v>
      </c>
    </row>
    <row r="5" spans="1:1" x14ac:dyDescent="0.35">
      <c r="A5" t="s">
        <v>17</v>
      </c>
    </row>
    <row r="6" spans="1:1" x14ac:dyDescent="0.35">
      <c r="A6" t="s">
        <v>18</v>
      </c>
    </row>
    <row r="7" spans="1:1" x14ac:dyDescent="0.35">
      <c r="A7" t="s">
        <v>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1"/>
  <sheetViews>
    <sheetView workbookViewId="0">
      <selection activeCell="B2" sqref="B2"/>
    </sheetView>
  </sheetViews>
  <sheetFormatPr defaultRowHeight="14.5" x14ac:dyDescent="0.35"/>
  <sheetData>
    <row r="1" spans="1:7" x14ac:dyDescent="0.35">
      <c r="B1" t="s">
        <v>30</v>
      </c>
      <c r="C1" t="s">
        <v>31</v>
      </c>
      <c r="D1" t="s">
        <v>11</v>
      </c>
      <c r="E1" t="s">
        <v>12</v>
      </c>
      <c r="F1" t="s">
        <v>32</v>
      </c>
      <c r="G1" t="s">
        <v>33</v>
      </c>
    </row>
    <row r="2" spans="1:7" x14ac:dyDescent="0.35">
      <c r="A2">
        <f>ROWS(A$2:A2)</f>
        <v>1</v>
      </c>
      <c r="B2" t="str">
        <f>IF(ISBLANK('Ind Comps'!B5),"",'Ind Comps'!B5)</f>
        <v/>
      </c>
      <c r="C2" t="str">
        <f>IF(ISBLANK('Ind Comps'!C5),"",'Ind Comps'!C5)</f>
        <v/>
      </c>
      <c r="D2" t="e">
        <f>IF(ISBLANK('Ind Comps'!#REF!),"",'Ind Comps'!#REF!)</f>
        <v>#REF!</v>
      </c>
      <c r="E2" t="str">
        <f>IF(ISBLANK('Ind Comps'!D5),"",'Ind Comps'!D5)</f>
        <v/>
      </c>
      <c r="F2" t="str">
        <f>IF(ISBLANK('Ind Comps'!E5),"",'Ind Comps'!E5)</f>
        <v/>
      </c>
      <c r="G2" t="str">
        <f>B2&amp;" "&amp;C2</f>
        <v xml:space="preserve"> </v>
      </c>
    </row>
    <row r="3" spans="1:7" x14ac:dyDescent="0.35">
      <c r="A3">
        <f>ROWS(A$2:A3)</f>
        <v>2</v>
      </c>
      <c r="B3" t="str">
        <f>IF(ISBLANK('Ind Comps'!B6),"",'Ind Comps'!B6)</f>
        <v/>
      </c>
      <c r="C3" t="str">
        <f>IF(ISBLANK('Ind Comps'!C6),"",'Ind Comps'!C6)</f>
        <v/>
      </c>
      <c r="D3" t="e">
        <f>IF(ISBLANK('Ind Comps'!#REF!),"",'Ind Comps'!#REF!)</f>
        <v>#REF!</v>
      </c>
      <c r="E3" t="str">
        <f>IF(ISBLANK('Ind Comps'!D6),"",'Ind Comps'!D6)</f>
        <v/>
      </c>
      <c r="F3" t="str">
        <f>IF(ISBLANK('Ind Comps'!E6),"",'Ind Comps'!E6)</f>
        <v/>
      </c>
      <c r="G3" t="str">
        <f t="shared" ref="G3:G51" si="0">B3&amp;" "&amp;C3</f>
        <v xml:space="preserve"> </v>
      </c>
    </row>
    <row r="4" spans="1:7" x14ac:dyDescent="0.35">
      <c r="A4">
        <f>ROWS(A$2:A4)</f>
        <v>3</v>
      </c>
      <c r="B4" t="str">
        <f>IF(ISBLANK('Ind Comps'!B7),"",'Ind Comps'!B7)</f>
        <v/>
      </c>
      <c r="C4" t="str">
        <f>IF(ISBLANK('Ind Comps'!C7),"",'Ind Comps'!C7)</f>
        <v/>
      </c>
      <c r="D4" t="e">
        <f>IF(ISBLANK('Ind Comps'!#REF!),"",'Ind Comps'!#REF!)</f>
        <v>#REF!</v>
      </c>
      <c r="E4" t="str">
        <f>IF(ISBLANK('Ind Comps'!D7),"",'Ind Comps'!D7)</f>
        <v/>
      </c>
      <c r="F4" t="str">
        <f>IF(ISBLANK('Ind Comps'!E7),"",'Ind Comps'!E7)</f>
        <v/>
      </c>
      <c r="G4" t="str">
        <f t="shared" si="0"/>
        <v xml:space="preserve"> </v>
      </c>
    </row>
    <row r="5" spans="1:7" x14ac:dyDescent="0.35">
      <c r="A5">
        <f>ROWS(A$2:A5)</f>
        <v>4</v>
      </c>
      <c r="B5" t="str">
        <f>IF(ISBLANK('Ind Comps'!B8),"",'Ind Comps'!B8)</f>
        <v/>
      </c>
      <c r="C5" t="str">
        <f>IF(ISBLANK('Ind Comps'!C8),"",'Ind Comps'!C8)</f>
        <v/>
      </c>
      <c r="D5" t="e">
        <f>IF(ISBLANK('Ind Comps'!#REF!),"",'Ind Comps'!#REF!)</f>
        <v>#REF!</v>
      </c>
      <c r="E5" t="str">
        <f>IF(ISBLANK('Ind Comps'!D8),"",'Ind Comps'!D8)</f>
        <v/>
      </c>
      <c r="F5" t="str">
        <f>IF(ISBLANK('Ind Comps'!E8),"",'Ind Comps'!E8)</f>
        <v/>
      </c>
      <c r="G5" t="str">
        <f t="shared" si="0"/>
        <v xml:space="preserve"> </v>
      </c>
    </row>
    <row r="6" spans="1:7" x14ac:dyDescent="0.35">
      <c r="A6">
        <f>ROWS(A$2:A6)</f>
        <v>5</v>
      </c>
      <c r="B6" t="str">
        <f>IF(ISBLANK('Ind Comps'!B9),"",'Ind Comps'!B9)</f>
        <v/>
      </c>
      <c r="C6" t="str">
        <f>IF(ISBLANK('Ind Comps'!C9),"",'Ind Comps'!C9)</f>
        <v/>
      </c>
      <c r="D6" t="e">
        <f>IF(ISBLANK('Ind Comps'!#REF!),"",'Ind Comps'!#REF!)</f>
        <v>#REF!</v>
      </c>
      <c r="E6" t="str">
        <f>IF(ISBLANK('Ind Comps'!D9),"",'Ind Comps'!D9)</f>
        <v/>
      </c>
      <c r="F6" t="str">
        <f>IF(ISBLANK('Ind Comps'!E9),"",'Ind Comps'!E9)</f>
        <v/>
      </c>
      <c r="G6" t="str">
        <f t="shared" si="0"/>
        <v xml:space="preserve"> </v>
      </c>
    </row>
    <row r="7" spans="1:7" x14ac:dyDescent="0.35">
      <c r="A7">
        <f>ROWS(A$2:A7)</f>
        <v>6</v>
      </c>
      <c r="B7" t="str">
        <f>IF(ISBLANK('Ind Comps'!B10),"",'Ind Comps'!B10)</f>
        <v/>
      </c>
      <c r="C7" t="str">
        <f>IF(ISBLANK('Ind Comps'!C10),"",'Ind Comps'!C10)</f>
        <v/>
      </c>
      <c r="D7" t="e">
        <f>IF(ISBLANK('Ind Comps'!#REF!),"",'Ind Comps'!#REF!)</f>
        <v>#REF!</v>
      </c>
      <c r="E7" t="str">
        <f>IF(ISBLANK('Ind Comps'!D10),"",'Ind Comps'!D10)</f>
        <v/>
      </c>
      <c r="F7" t="str">
        <f>IF(ISBLANK('Ind Comps'!E10),"",'Ind Comps'!E10)</f>
        <v/>
      </c>
      <c r="G7" t="str">
        <f t="shared" si="0"/>
        <v xml:space="preserve"> </v>
      </c>
    </row>
    <row r="8" spans="1:7" x14ac:dyDescent="0.35">
      <c r="A8">
        <f>ROWS(A$2:A8)</f>
        <v>7</v>
      </c>
      <c r="B8" t="str">
        <f>IF(ISBLANK('Ind Comps'!B11),"",'Ind Comps'!B11)</f>
        <v/>
      </c>
      <c r="C8" t="str">
        <f>IF(ISBLANK('Ind Comps'!C11),"",'Ind Comps'!C11)</f>
        <v/>
      </c>
      <c r="D8" t="e">
        <f>IF(ISBLANK('Ind Comps'!#REF!),"",'Ind Comps'!#REF!)</f>
        <v>#REF!</v>
      </c>
      <c r="E8" t="str">
        <f>IF(ISBLANK('Ind Comps'!D11),"",'Ind Comps'!D11)</f>
        <v/>
      </c>
      <c r="F8" t="str">
        <f>IF(ISBLANK('Ind Comps'!E11),"",'Ind Comps'!E11)</f>
        <v/>
      </c>
      <c r="G8" t="str">
        <f t="shared" si="0"/>
        <v xml:space="preserve"> </v>
      </c>
    </row>
    <row r="9" spans="1:7" x14ac:dyDescent="0.35">
      <c r="A9">
        <f>ROWS(A$2:A9)</f>
        <v>8</v>
      </c>
      <c r="B9" t="str">
        <f>IF(ISBLANK('Ind Comps'!B12),"",'Ind Comps'!B12)</f>
        <v/>
      </c>
      <c r="C9" t="str">
        <f>IF(ISBLANK('Ind Comps'!C12),"",'Ind Comps'!C12)</f>
        <v/>
      </c>
      <c r="D9" t="e">
        <f>IF(ISBLANK('Ind Comps'!#REF!),"",'Ind Comps'!#REF!)</f>
        <v>#REF!</v>
      </c>
      <c r="E9" t="str">
        <f>IF(ISBLANK('Ind Comps'!D12),"",'Ind Comps'!D12)</f>
        <v/>
      </c>
      <c r="F9" t="str">
        <f>IF(ISBLANK('Ind Comps'!E12),"",'Ind Comps'!E12)</f>
        <v/>
      </c>
      <c r="G9" t="str">
        <f t="shared" si="0"/>
        <v xml:space="preserve"> </v>
      </c>
    </row>
    <row r="10" spans="1:7" x14ac:dyDescent="0.35">
      <c r="A10">
        <f>ROWS(A$2:A10)</f>
        <v>9</v>
      </c>
      <c r="B10" t="str">
        <f>IF(ISBLANK('Ind Comps'!B13),"",'Ind Comps'!B13)</f>
        <v/>
      </c>
      <c r="C10" t="str">
        <f>IF(ISBLANK('Ind Comps'!C13),"",'Ind Comps'!C13)</f>
        <v/>
      </c>
      <c r="D10" t="e">
        <f>IF(ISBLANK('Ind Comps'!#REF!),"",'Ind Comps'!#REF!)</f>
        <v>#REF!</v>
      </c>
      <c r="E10" t="str">
        <f>IF(ISBLANK('Ind Comps'!D13),"",'Ind Comps'!D13)</f>
        <v/>
      </c>
      <c r="F10" t="str">
        <f>IF(ISBLANK('Ind Comps'!E13),"",'Ind Comps'!E13)</f>
        <v/>
      </c>
      <c r="G10" t="str">
        <f t="shared" si="0"/>
        <v xml:space="preserve"> </v>
      </c>
    </row>
    <row r="11" spans="1:7" x14ac:dyDescent="0.35">
      <c r="A11">
        <f>ROWS(A$2:A11)</f>
        <v>10</v>
      </c>
      <c r="B11" t="str">
        <f>IF(ISBLANK('Ind Comps'!B14),"",'Ind Comps'!B14)</f>
        <v/>
      </c>
      <c r="C11" t="str">
        <f>IF(ISBLANK('Ind Comps'!C14),"",'Ind Comps'!C14)</f>
        <v/>
      </c>
      <c r="D11" t="e">
        <f>IF(ISBLANK('Ind Comps'!#REF!),"",'Ind Comps'!#REF!)</f>
        <v>#REF!</v>
      </c>
      <c r="E11" t="str">
        <f>IF(ISBLANK('Ind Comps'!D14),"",'Ind Comps'!D14)</f>
        <v/>
      </c>
      <c r="F11" t="str">
        <f>IF(ISBLANK('Ind Comps'!E14),"",'Ind Comps'!E14)</f>
        <v/>
      </c>
      <c r="G11" t="str">
        <f t="shared" si="0"/>
        <v xml:space="preserve"> </v>
      </c>
    </row>
    <row r="12" spans="1:7" x14ac:dyDescent="0.35">
      <c r="A12">
        <f>ROWS(A$2:A12)</f>
        <v>11</v>
      </c>
      <c r="B12" t="str">
        <f>IF(ISBLANK('Ind Comps'!B15),"",'Ind Comps'!B15)</f>
        <v/>
      </c>
      <c r="C12" t="str">
        <f>IF(ISBLANK('Ind Comps'!C15),"",'Ind Comps'!C15)</f>
        <v/>
      </c>
      <c r="D12" t="e">
        <f>IF(ISBLANK('Ind Comps'!#REF!),"",'Ind Comps'!#REF!)</f>
        <v>#REF!</v>
      </c>
      <c r="E12" t="str">
        <f>IF(ISBLANK('Ind Comps'!D15),"",'Ind Comps'!D15)</f>
        <v/>
      </c>
      <c r="F12" t="str">
        <f>IF(ISBLANK('Ind Comps'!E15),"",'Ind Comps'!E15)</f>
        <v/>
      </c>
      <c r="G12" t="str">
        <f t="shared" si="0"/>
        <v xml:space="preserve"> </v>
      </c>
    </row>
    <row r="13" spans="1:7" x14ac:dyDescent="0.35">
      <c r="A13">
        <f>ROWS(A$2:A13)</f>
        <v>12</v>
      </c>
      <c r="B13" t="str">
        <f>IF(ISBLANK('Ind Comps'!B16),"",'Ind Comps'!B16)</f>
        <v/>
      </c>
      <c r="C13" t="str">
        <f>IF(ISBLANK('Ind Comps'!C16),"",'Ind Comps'!C16)</f>
        <v/>
      </c>
      <c r="D13" t="e">
        <f>IF(ISBLANK('Ind Comps'!#REF!),"",'Ind Comps'!#REF!)</f>
        <v>#REF!</v>
      </c>
      <c r="E13" t="str">
        <f>IF(ISBLANK('Ind Comps'!D16),"",'Ind Comps'!D16)</f>
        <v/>
      </c>
      <c r="F13" t="str">
        <f>IF(ISBLANK('Ind Comps'!E16),"",'Ind Comps'!E16)</f>
        <v/>
      </c>
      <c r="G13" t="str">
        <f t="shared" si="0"/>
        <v xml:space="preserve"> </v>
      </c>
    </row>
    <row r="14" spans="1:7" x14ac:dyDescent="0.35">
      <c r="A14">
        <f>ROWS(A$2:A14)</f>
        <v>13</v>
      </c>
      <c r="B14" t="str">
        <f>IF(ISBLANK('Ind Comps'!B17),"",'Ind Comps'!B17)</f>
        <v/>
      </c>
      <c r="C14" t="str">
        <f>IF(ISBLANK('Ind Comps'!C17),"",'Ind Comps'!C17)</f>
        <v/>
      </c>
      <c r="D14" t="e">
        <f>IF(ISBLANK('Ind Comps'!#REF!),"",'Ind Comps'!#REF!)</f>
        <v>#REF!</v>
      </c>
      <c r="E14" t="str">
        <f>IF(ISBLANK('Ind Comps'!D17),"",'Ind Comps'!D17)</f>
        <v/>
      </c>
      <c r="F14" t="str">
        <f>IF(ISBLANK('Ind Comps'!E17),"",'Ind Comps'!E17)</f>
        <v/>
      </c>
      <c r="G14" t="str">
        <f t="shared" si="0"/>
        <v xml:space="preserve"> </v>
      </c>
    </row>
    <row r="15" spans="1:7" x14ac:dyDescent="0.35">
      <c r="A15">
        <f>ROWS(A$2:A15)</f>
        <v>14</v>
      </c>
      <c r="B15" t="str">
        <f>IF(ISBLANK('Ind Comps'!B18),"",'Ind Comps'!B18)</f>
        <v/>
      </c>
      <c r="C15" t="str">
        <f>IF(ISBLANK('Ind Comps'!C18),"",'Ind Comps'!C18)</f>
        <v/>
      </c>
      <c r="D15" t="e">
        <f>IF(ISBLANK('Ind Comps'!#REF!),"",'Ind Comps'!#REF!)</f>
        <v>#REF!</v>
      </c>
      <c r="E15" t="str">
        <f>IF(ISBLANK('Ind Comps'!D18),"",'Ind Comps'!D18)</f>
        <v/>
      </c>
      <c r="F15" t="str">
        <f>IF(ISBLANK('Ind Comps'!E18),"",'Ind Comps'!E18)</f>
        <v/>
      </c>
      <c r="G15" t="str">
        <f t="shared" si="0"/>
        <v xml:space="preserve"> </v>
      </c>
    </row>
    <row r="16" spans="1:7" x14ac:dyDescent="0.35">
      <c r="A16">
        <f>ROWS(A$2:A16)</f>
        <v>15</v>
      </c>
      <c r="B16" t="str">
        <f>IF(ISBLANK('Ind Comps'!B19),"",'Ind Comps'!B19)</f>
        <v/>
      </c>
      <c r="C16" t="str">
        <f>IF(ISBLANK('Ind Comps'!C19),"",'Ind Comps'!C19)</f>
        <v/>
      </c>
      <c r="D16" t="e">
        <f>IF(ISBLANK('Ind Comps'!#REF!),"",'Ind Comps'!#REF!)</f>
        <v>#REF!</v>
      </c>
      <c r="E16" t="str">
        <f>IF(ISBLANK('Ind Comps'!D19),"",'Ind Comps'!D19)</f>
        <v/>
      </c>
      <c r="F16" t="str">
        <f>IF(ISBLANK('Ind Comps'!E19),"",'Ind Comps'!E19)</f>
        <v/>
      </c>
      <c r="G16" t="str">
        <f t="shared" si="0"/>
        <v xml:space="preserve"> </v>
      </c>
    </row>
    <row r="17" spans="1:7" x14ac:dyDescent="0.35">
      <c r="A17">
        <f>ROWS(A$2:A17)</f>
        <v>16</v>
      </c>
      <c r="B17" t="str">
        <f>IF(ISBLANK('Ind Comps'!B20),"",'Ind Comps'!B20)</f>
        <v/>
      </c>
      <c r="C17" t="str">
        <f>IF(ISBLANK('Ind Comps'!C20),"",'Ind Comps'!C20)</f>
        <v/>
      </c>
      <c r="D17" t="e">
        <f>IF(ISBLANK('Ind Comps'!#REF!),"",'Ind Comps'!#REF!)</f>
        <v>#REF!</v>
      </c>
      <c r="E17" t="str">
        <f>IF(ISBLANK('Ind Comps'!D20),"",'Ind Comps'!D20)</f>
        <v/>
      </c>
      <c r="F17" t="str">
        <f>IF(ISBLANK('Ind Comps'!E20),"",'Ind Comps'!E20)</f>
        <v/>
      </c>
      <c r="G17" t="str">
        <f t="shared" si="0"/>
        <v xml:space="preserve"> </v>
      </c>
    </row>
    <row r="18" spans="1:7" x14ac:dyDescent="0.35">
      <c r="A18">
        <f>ROWS(A$2:A18)</f>
        <v>17</v>
      </c>
      <c r="B18" t="str">
        <f>IF(ISBLANK('Ind Comps'!B21),"",'Ind Comps'!B21)</f>
        <v/>
      </c>
      <c r="C18" t="str">
        <f>IF(ISBLANK('Ind Comps'!C21),"",'Ind Comps'!C21)</f>
        <v/>
      </c>
      <c r="D18" t="e">
        <f>IF(ISBLANK('Ind Comps'!#REF!),"",'Ind Comps'!#REF!)</f>
        <v>#REF!</v>
      </c>
      <c r="E18" t="str">
        <f>IF(ISBLANK('Ind Comps'!D21),"",'Ind Comps'!D21)</f>
        <v/>
      </c>
      <c r="F18" t="str">
        <f>IF(ISBLANK('Ind Comps'!E21),"",'Ind Comps'!E21)</f>
        <v/>
      </c>
      <c r="G18" t="str">
        <f t="shared" si="0"/>
        <v xml:space="preserve"> </v>
      </c>
    </row>
    <row r="19" spans="1:7" x14ac:dyDescent="0.35">
      <c r="A19">
        <f>ROWS(A$2:A19)</f>
        <v>18</v>
      </c>
      <c r="B19" t="str">
        <f>IF(ISBLANK('Ind Comps'!B22),"",'Ind Comps'!B22)</f>
        <v/>
      </c>
      <c r="C19" t="str">
        <f>IF(ISBLANK('Ind Comps'!C22),"",'Ind Comps'!C22)</f>
        <v/>
      </c>
      <c r="D19" t="e">
        <f>IF(ISBLANK('Ind Comps'!#REF!),"",'Ind Comps'!#REF!)</f>
        <v>#REF!</v>
      </c>
      <c r="E19" t="str">
        <f>IF(ISBLANK('Ind Comps'!D22),"",'Ind Comps'!D22)</f>
        <v/>
      </c>
      <c r="F19" t="str">
        <f>IF(ISBLANK('Ind Comps'!E22),"",'Ind Comps'!E22)</f>
        <v/>
      </c>
      <c r="G19" t="str">
        <f t="shared" si="0"/>
        <v xml:space="preserve"> </v>
      </c>
    </row>
    <row r="20" spans="1:7" x14ac:dyDescent="0.35">
      <c r="A20">
        <f>ROWS(A$2:A20)</f>
        <v>19</v>
      </c>
      <c r="B20" t="str">
        <f>IF(ISBLANK('Ind Comps'!B23),"",'Ind Comps'!B23)</f>
        <v/>
      </c>
      <c r="C20" t="str">
        <f>IF(ISBLANK('Ind Comps'!C23),"",'Ind Comps'!C23)</f>
        <v/>
      </c>
      <c r="D20" t="e">
        <f>IF(ISBLANK('Ind Comps'!#REF!),"",'Ind Comps'!#REF!)</f>
        <v>#REF!</v>
      </c>
      <c r="E20" t="str">
        <f>IF(ISBLANK('Ind Comps'!D23),"",'Ind Comps'!D23)</f>
        <v/>
      </c>
      <c r="F20" t="str">
        <f>IF(ISBLANK('Ind Comps'!E23),"",'Ind Comps'!E23)</f>
        <v/>
      </c>
      <c r="G20" t="str">
        <f t="shared" si="0"/>
        <v xml:space="preserve"> </v>
      </c>
    </row>
    <row r="21" spans="1:7" x14ac:dyDescent="0.35">
      <c r="A21">
        <f>ROWS(A$2:A21)</f>
        <v>20</v>
      </c>
      <c r="B21" t="str">
        <f>IF(ISBLANK('Ind Comps'!B24),"",'Ind Comps'!B24)</f>
        <v/>
      </c>
      <c r="C21" t="str">
        <f>IF(ISBLANK('Ind Comps'!C24),"",'Ind Comps'!C24)</f>
        <v/>
      </c>
      <c r="D21" t="e">
        <f>IF(ISBLANK('Ind Comps'!#REF!),"",'Ind Comps'!#REF!)</f>
        <v>#REF!</v>
      </c>
      <c r="E21" t="str">
        <f>IF(ISBLANK('Ind Comps'!D24),"",'Ind Comps'!D24)</f>
        <v/>
      </c>
      <c r="F21" t="str">
        <f>IF(ISBLANK('Ind Comps'!E24),"",'Ind Comps'!E24)</f>
        <v/>
      </c>
      <c r="G21" t="str">
        <f t="shared" si="0"/>
        <v xml:space="preserve"> </v>
      </c>
    </row>
    <row r="22" spans="1:7" x14ac:dyDescent="0.35">
      <c r="A22">
        <f>ROWS(A$2:A22)</f>
        <v>21</v>
      </c>
      <c r="B22" t="str">
        <f>IF(ISBLANK('Ind Comps'!B25),"",'Ind Comps'!B25)</f>
        <v/>
      </c>
      <c r="C22" t="str">
        <f>IF(ISBLANK('Ind Comps'!C25),"",'Ind Comps'!C25)</f>
        <v/>
      </c>
      <c r="D22" t="e">
        <f>IF(ISBLANK('Ind Comps'!#REF!),"",'Ind Comps'!#REF!)</f>
        <v>#REF!</v>
      </c>
      <c r="E22" t="str">
        <f>IF(ISBLANK('Ind Comps'!D25),"",'Ind Comps'!D25)</f>
        <v/>
      </c>
      <c r="F22" t="str">
        <f>IF(ISBLANK('Ind Comps'!E25),"",'Ind Comps'!E25)</f>
        <v/>
      </c>
      <c r="G22" t="str">
        <f t="shared" si="0"/>
        <v xml:space="preserve"> </v>
      </c>
    </row>
    <row r="23" spans="1:7" x14ac:dyDescent="0.35">
      <c r="A23">
        <f>ROWS(A$2:A23)</f>
        <v>22</v>
      </c>
      <c r="B23" t="str">
        <f>IF(ISBLANK('Ind Comps'!B26),"",'Ind Comps'!B26)</f>
        <v/>
      </c>
      <c r="C23" t="str">
        <f>IF(ISBLANK('Ind Comps'!C26),"",'Ind Comps'!C26)</f>
        <v/>
      </c>
      <c r="D23" t="e">
        <f>IF(ISBLANK('Ind Comps'!#REF!),"",'Ind Comps'!#REF!)</f>
        <v>#REF!</v>
      </c>
      <c r="E23" t="str">
        <f>IF(ISBLANK('Ind Comps'!D26),"",'Ind Comps'!D26)</f>
        <v/>
      </c>
      <c r="F23" t="str">
        <f>IF(ISBLANK('Ind Comps'!E26),"",'Ind Comps'!E26)</f>
        <v/>
      </c>
      <c r="G23" t="str">
        <f t="shared" si="0"/>
        <v xml:space="preserve"> </v>
      </c>
    </row>
    <row r="24" spans="1:7" x14ac:dyDescent="0.35">
      <c r="A24">
        <f>ROWS(A$2:A24)</f>
        <v>23</v>
      </c>
      <c r="B24" t="str">
        <f>IF(ISBLANK('Ind Comps'!B27),"",'Ind Comps'!B27)</f>
        <v/>
      </c>
      <c r="C24" t="str">
        <f>IF(ISBLANK('Ind Comps'!C27),"",'Ind Comps'!C27)</f>
        <v/>
      </c>
      <c r="D24" t="e">
        <f>IF(ISBLANK('Ind Comps'!#REF!),"",'Ind Comps'!#REF!)</f>
        <v>#REF!</v>
      </c>
      <c r="E24" t="str">
        <f>IF(ISBLANK('Ind Comps'!D27),"",'Ind Comps'!D27)</f>
        <v/>
      </c>
      <c r="F24" t="str">
        <f>IF(ISBLANK('Ind Comps'!E27),"",'Ind Comps'!E27)</f>
        <v/>
      </c>
      <c r="G24" t="str">
        <f t="shared" si="0"/>
        <v xml:space="preserve"> </v>
      </c>
    </row>
    <row r="25" spans="1:7" x14ac:dyDescent="0.35">
      <c r="A25">
        <f>ROWS(A$2:A25)</f>
        <v>24</v>
      </c>
      <c r="B25" t="str">
        <f>IF(ISBLANK('Ind Comps'!B28),"",'Ind Comps'!B28)</f>
        <v/>
      </c>
      <c r="C25" t="str">
        <f>IF(ISBLANK('Ind Comps'!C28),"",'Ind Comps'!C28)</f>
        <v/>
      </c>
      <c r="D25" t="e">
        <f>IF(ISBLANK('Ind Comps'!#REF!),"",'Ind Comps'!#REF!)</f>
        <v>#REF!</v>
      </c>
      <c r="E25" t="str">
        <f>IF(ISBLANK('Ind Comps'!D28),"",'Ind Comps'!D28)</f>
        <v/>
      </c>
      <c r="F25" t="str">
        <f>IF(ISBLANK('Ind Comps'!E28),"",'Ind Comps'!E28)</f>
        <v/>
      </c>
      <c r="G25" t="str">
        <f t="shared" si="0"/>
        <v xml:space="preserve"> </v>
      </c>
    </row>
    <row r="26" spans="1:7" x14ac:dyDescent="0.35">
      <c r="A26">
        <f>ROWS(A$2:A26)</f>
        <v>25</v>
      </c>
      <c r="B26" t="str">
        <f>IF(ISBLANK('Ind Comps'!B29),"",'Ind Comps'!B29)</f>
        <v/>
      </c>
      <c r="C26" t="str">
        <f>IF(ISBLANK('Ind Comps'!C29),"",'Ind Comps'!C29)</f>
        <v/>
      </c>
      <c r="D26" t="e">
        <f>IF(ISBLANK('Ind Comps'!#REF!),"",'Ind Comps'!#REF!)</f>
        <v>#REF!</v>
      </c>
      <c r="E26" t="str">
        <f>IF(ISBLANK('Ind Comps'!D29),"",'Ind Comps'!D29)</f>
        <v/>
      </c>
      <c r="F26" t="str">
        <f>IF(ISBLANK('Ind Comps'!E29),"",'Ind Comps'!E29)</f>
        <v/>
      </c>
      <c r="G26" t="str">
        <f t="shared" si="0"/>
        <v xml:space="preserve"> </v>
      </c>
    </row>
    <row r="27" spans="1:7" x14ac:dyDescent="0.35">
      <c r="A27">
        <f>ROWS(A$2:A27)</f>
        <v>26</v>
      </c>
      <c r="B27" t="e">
        <f>IF(ISBLANK(#REF!),"",#REF!)</f>
        <v>#REF!</v>
      </c>
      <c r="C27" t="e">
        <f>IF(ISBLANK(#REF!),"",#REF!)</f>
        <v>#REF!</v>
      </c>
      <c r="D27" t="e">
        <f>IF(ISBLANK(#REF!),"",#REF!)</f>
        <v>#REF!</v>
      </c>
      <c r="E27" t="e">
        <f>IF(ISBLANK(#REF!),"",#REF!)</f>
        <v>#REF!</v>
      </c>
      <c r="F27" t="e">
        <f>IF(ISBLANK(#REF!),"",#REF!)</f>
        <v>#REF!</v>
      </c>
      <c r="G27" t="e">
        <f t="shared" si="0"/>
        <v>#REF!</v>
      </c>
    </row>
    <row r="28" spans="1:7" x14ac:dyDescent="0.35">
      <c r="A28">
        <f>ROWS(A$2:A28)</f>
        <v>27</v>
      </c>
      <c r="B28" t="e">
        <f>IF(ISBLANK(#REF!),"",#REF!)</f>
        <v>#REF!</v>
      </c>
      <c r="C28" t="e">
        <f>IF(ISBLANK(#REF!),"",#REF!)</f>
        <v>#REF!</v>
      </c>
      <c r="D28" t="e">
        <f>IF(ISBLANK(#REF!),"",#REF!)</f>
        <v>#REF!</v>
      </c>
      <c r="E28" t="e">
        <f>IF(ISBLANK(#REF!),"",#REF!)</f>
        <v>#REF!</v>
      </c>
      <c r="F28" t="e">
        <f>IF(ISBLANK(#REF!),"",#REF!)</f>
        <v>#REF!</v>
      </c>
      <c r="G28" t="e">
        <f t="shared" si="0"/>
        <v>#REF!</v>
      </c>
    </row>
    <row r="29" spans="1:7" x14ac:dyDescent="0.35">
      <c r="A29">
        <f>ROWS(A$2:A29)</f>
        <v>28</v>
      </c>
      <c r="B29" t="e">
        <f>IF(ISBLANK(#REF!),"",#REF!)</f>
        <v>#REF!</v>
      </c>
      <c r="C29" t="e">
        <f>IF(ISBLANK(#REF!),"",#REF!)</f>
        <v>#REF!</v>
      </c>
      <c r="D29" t="e">
        <f>IF(ISBLANK(#REF!),"",#REF!)</f>
        <v>#REF!</v>
      </c>
      <c r="E29" t="e">
        <f>IF(ISBLANK(#REF!),"",#REF!)</f>
        <v>#REF!</v>
      </c>
      <c r="F29" t="e">
        <f>IF(ISBLANK(#REF!),"",#REF!)</f>
        <v>#REF!</v>
      </c>
      <c r="G29" t="e">
        <f t="shared" si="0"/>
        <v>#REF!</v>
      </c>
    </row>
    <row r="30" spans="1:7" x14ac:dyDescent="0.35">
      <c r="A30">
        <f>ROWS(A$2:A30)</f>
        <v>29</v>
      </c>
      <c r="B30" t="e">
        <f>IF(ISBLANK(#REF!),"",#REF!)</f>
        <v>#REF!</v>
      </c>
      <c r="C30" t="e">
        <f>IF(ISBLANK(#REF!),"",#REF!)</f>
        <v>#REF!</v>
      </c>
      <c r="D30" t="e">
        <f>IF(ISBLANK(#REF!),"",#REF!)</f>
        <v>#REF!</v>
      </c>
      <c r="E30" t="e">
        <f>IF(ISBLANK(#REF!),"",#REF!)</f>
        <v>#REF!</v>
      </c>
      <c r="F30" t="e">
        <f>IF(ISBLANK(#REF!),"",#REF!)</f>
        <v>#REF!</v>
      </c>
      <c r="G30" t="e">
        <f t="shared" si="0"/>
        <v>#REF!</v>
      </c>
    </row>
    <row r="31" spans="1:7" x14ac:dyDescent="0.35">
      <c r="A31">
        <f>ROWS(A$2:A31)</f>
        <v>30</v>
      </c>
      <c r="B31" t="e">
        <f>IF(ISBLANK(#REF!),"",#REF!)</f>
        <v>#REF!</v>
      </c>
      <c r="C31" t="e">
        <f>IF(ISBLANK(#REF!),"",#REF!)</f>
        <v>#REF!</v>
      </c>
      <c r="D31" t="e">
        <f>IF(ISBLANK(#REF!),"",#REF!)</f>
        <v>#REF!</v>
      </c>
      <c r="E31" t="e">
        <f>IF(ISBLANK(#REF!),"",#REF!)</f>
        <v>#REF!</v>
      </c>
      <c r="F31" t="e">
        <f>IF(ISBLANK(#REF!),"",#REF!)</f>
        <v>#REF!</v>
      </c>
      <c r="G31" t="e">
        <f t="shared" si="0"/>
        <v>#REF!</v>
      </c>
    </row>
    <row r="32" spans="1:7" x14ac:dyDescent="0.35">
      <c r="A32">
        <f>ROWS(A$2:A32)</f>
        <v>31</v>
      </c>
      <c r="B32" t="e">
        <f>IF(ISBLANK(#REF!),"",#REF!)</f>
        <v>#REF!</v>
      </c>
      <c r="C32" t="e">
        <f>IF(ISBLANK(#REF!),"",#REF!)</f>
        <v>#REF!</v>
      </c>
      <c r="D32" t="e">
        <f>IF(ISBLANK(#REF!),"",#REF!)</f>
        <v>#REF!</v>
      </c>
      <c r="E32" t="e">
        <f>IF(ISBLANK(#REF!),"",#REF!)</f>
        <v>#REF!</v>
      </c>
      <c r="F32" t="e">
        <f>IF(ISBLANK(#REF!),"",#REF!)</f>
        <v>#REF!</v>
      </c>
      <c r="G32" t="e">
        <f t="shared" si="0"/>
        <v>#REF!</v>
      </c>
    </row>
    <row r="33" spans="1:7" x14ac:dyDescent="0.35">
      <c r="A33">
        <f>ROWS(A$2:A33)</f>
        <v>32</v>
      </c>
      <c r="B33" t="e">
        <f>IF(ISBLANK(#REF!),"",#REF!)</f>
        <v>#REF!</v>
      </c>
      <c r="C33" t="e">
        <f>IF(ISBLANK(#REF!),"",#REF!)</f>
        <v>#REF!</v>
      </c>
      <c r="D33" t="e">
        <f>IF(ISBLANK(#REF!),"",#REF!)</f>
        <v>#REF!</v>
      </c>
      <c r="E33" t="e">
        <f>IF(ISBLANK(#REF!),"",#REF!)</f>
        <v>#REF!</v>
      </c>
      <c r="F33" t="e">
        <f>IF(ISBLANK(#REF!),"",#REF!)</f>
        <v>#REF!</v>
      </c>
      <c r="G33" t="e">
        <f t="shared" si="0"/>
        <v>#REF!</v>
      </c>
    </row>
    <row r="34" spans="1:7" x14ac:dyDescent="0.35">
      <c r="A34">
        <f>ROWS(A$2:A34)</f>
        <v>33</v>
      </c>
      <c r="B34" t="e">
        <f>IF(ISBLANK(#REF!),"",#REF!)</f>
        <v>#REF!</v>
      </c>
      <c r="C34" t="e">
        <f>IF(ISBLANK(#REF!),"",#REF!)</f>
        <v>#REF!</v>
      </c>
      <c r="D34" t="e">
        <f>IF(ISBLANK(#REF!),"",#REF!)</f>
        <v>#REF!</v>
      </c>
      <c r="E34" t="e">
        <f>IF(ISBLANK(#REF!),"",#REF!)</f>
        <v>#REF!</v>
      </c>
      <c r="F34" t="e">
        <f>IF(ISBLANK(#REF!),"",#REF!)</f>
        <v>#REF!</v>
      </c>
      <c r="G34" t="e">
        <f t="shared" si="0"/>
        <v>#REF!</v>
      </c>
    </row>
    <row r="35" spans="1:7" x14ac:dyDescent="0.35">
      <c r="A35">
        <f>ROWS(A$2:A35)</f>
        <v>34</v>
      </c>
      <c r="B35" t="e">
        <f>IF(ISBLANK(#REF!),"",#REF!)</f>
        <v>#REF!</v>
      </c>
      <c r="C35" t="e">
        <f>IF(ISBLANK(#REF!),"",#REF!)</f>
        <v>#REF!</v>
      </c>
      <c r="D35" t="e">
        <f>IF(ISBLANK(#REF!),"",#REF!)</f>
        <v>#REF!</v>
      </c>
      <c r="E35" t="e">
        <f>IF(ISBLANK(#REF!),"",#REF!)</f>
        <v>#REF!</v>
      </c>
      <c r="F35" t="e">
        <f>IF(ISBLANK(#REF!),"",#REF!)</f>
        <v>#REF!</v>
      </c>
      <c r="G35" t="e">
        <f t="shared" si="0"/>
        <v>#REF!</v>
      </c>
    </row>
    <row r="36" spans="1:7" x14ac:dyDescent="0.35">
      <c r="A36">
        <f>ROWS(A$2:A36)</f>
        <v>35</v>
      </c>
      <c r="B36" t="e">
        <f>IF(ISBLANK(#REF!),"",#REF!)</f>
        <v>#REF!</v>
      </c>
      <c r="C36" t="e">
        <f>IF(ISBLANK(#REF!),"",#REF!)</f>
        <v>#REF!</v>
      </c>
      <c r="D36" t="e">
        <f>IF(ISBLANK(#REF!),"",#REF!)</f>
        <v>#REF!</v>
      </c>
      <c r="E36" t="e">
        <f>IF(ISBLANK(#REF!),"",#REF!)</f>
        <v>#REF!</v>
      </c>
      <c r="F36" t="e">
        <f>IF(ISBLANK(#REF!),"",#REF!)</f>
        <v>#REF!</v>
      </c>
      <c r="G36" t="e">
        <f t="shared" si="0"/>
        <v>#REF!</v>
      </c>
    </row>
    <row r="37" spans="1:7" x14ac:dyDescent="0.35">
      <c r="A37">
        <f>ROWS(A$2:A37)</f>
        <v>36</v>
      </c>
      <c r="B37" t="e">
        <f>IF(ISBLANK(#REF!),"",#REF!)</f>
        <v>#REF!</v>
      </c>
      <c r="C37" t="e">
        <f>IF(ISBLANK(#REF!),"",#REF!)</f>
        <v>#REF!</v>
      </c>
      <c r="D37" t="e">
        <f>IF(ISBLANK(#REF!),"",#REF!)</f>
        <v>#REF!</v>
      </c>
      <c r="E37" t="e">
        <f>IF(ISBLANK(#REF!),"",#REF!)</f>
        <v>#REF!</v>
      </c>
      <c r="F37" t="e">
        <f>IF(ISBLANK(#REF!),"",#REF!)</f>
        <v>#REF!</v>
      </c>
      <c r="G37" t="e">
        <f t="shared" si="0"/>
        <v>#REF!</v>
      </c>
    </row>
    <row r="38" spans="1:7" x14ac:dyDescent="0.35">
      <c r="A38">
        <f>ROWS(A$2:A38)</f>
        <v>37</v>
      </c>
      <c r="B38" t="e">
        <f>IF(ISBLANK(#REF!),"",#REF!)</f>
        <v>#REF!</v>
      </c>
      <c r="C38" t="e">
        <f>IF(ISBLANK(#REF!),"",#REF!)</f>
        <v>#REF!</v>
      </c>
      <c r="D38" t="e">
        <f>IF(ISBLANK(#REF!),"",#REF!)</f>
        <v>#REF!</v>
      </c>
      <c r="E38" t="e">
        <f>IF(ISBLANK(#REF!),"",#REF!)</f>
        <v>#REF!</v>
      </c>
      <c r="F38" t="e">
        <f>IF(ISBLANK(#REF!),"",#REF!)</f>
        <v>#REF!</v>
      </c>
      <c r="G38" t="e">
        <f t="shared" si="0"/>
        <v>#REF!</v>
      </c>
    </row>
    <row r="39" spans="1:7" x14ac:dyDescent="0.35">
      <c r="A39">
        <f>ROWS(A$2:A39)</f>
        <v>38</v>
      </c>
      <c r="B39" t="e">
        <f>IF(ISBLANK(#REF!),"",#REF!)</f>
        <v>#REF!</v>
      </c>
      <c r="C39" t="e">
        <f>IF(ISBLANK(#REF!),"",#REF!)</f>
        <v>#REF!</v>
      </c>
      <c r="D39" t="e">
        <f>IF(ISBLANK(#REF!),"",#REF!)</f>
        <v>#REF!</v>
      </c>
      <c r="E39" t="e">
        <f>IF(ISBLANK(#REF!),"",#REF!)</f>
        <v>#REF!</v>
      </c>
      <c r="F39" t="e">
        <f>IF(ISBLANK(#REF!),"",#REF!)</f>
        <v>#REF!</v>
      </c>
      <c r="G39" t="e">
        <f t="shared" si="0"/>
        <v>#REF!</v>
      </c>
    </row>
    <row r="40" spans="1:7" x14ac:dyDescent="0.35">
      <c r="A40">
        <f>ROWS(A$2:A40)</f>
        <v>39</v>
      </c>
      <c r="B40" t="e">
        <f>IF(ISBLANK(#REF!),"",#REF!)</f>
        <v>#REF!</v>
      </c>
      <c r="C40" t="e">
        <f>IF(ISBLANK(#REF!),"",#REF!)</f>
        <v>#REF!</v>
      </c>
      <c r="D40" t="e">
        <f>IF(ISBLANK(#REF!),"",#REF!)</f>
        <v>#REF!</v>
      </c>
      <c r="E40" t="e">
        <f>IF(ISBLANK(#REF!),"",#REF!)</f>
        <v>#REF!</v>
      </c>
      <c r="F40" t="e">
        <f>IF(ISBLANK(#REF!),"",#REF!)</f>
        <v>#REF!</v>
      </c>
      <c r="G40" t="e">
        <f t="shared" si="0"/>
        <v>#REF!</v>
      </c>
    </row>
    <row r="41" spans="1:7" x14ac:dyDescent="0.35">
      <c r="A41">
        <f>ROWS(A$2:A41)</f>
        <v>40</v>
      </c>
      <c r="B41" t="e">
        <f>IF(ISBLANK(#REF!),"",#REF!)</f>
        <v>#REF!</v>
      </c>
      <c r="C41" t="e">
        <f>IF(ISBLANK(#REF!),"",#REF!)</f>
        <v>#REF!</v>
      </c>
      <c r="D41" t="e">
        <f>IF(ISBLANK(#REF!),"",#REF!)</f>
        <v>#REF!</v>
      </c>
      <c r="E41" t="e">
        <f>IF(ISBLANK(#REF!),"",#REF!)</f>
        <v>#REF!</v>
      </c>
      <c r="F41" t="e">
        <f>IF(ISBLANK(#REF!),"",#REF!)</f>
        <v>#REF!</v>
      </c>
      <c r="G41" t="e">
        <f t="shared" si="0"/>
        <v>#REF!</v>
      </c>
    </row>
    <row r="42" spans="1:7" x14ac:dyDescent="0.35">
      <c r="A42">
        <f>ROWS(A$2:A42)</f>
        <v>41</v>
      </c>
      <c r="B42" t="e">
        <f>IF(ISBLANK(#REF!),"",#REF!)</f>
        <v>#REF!</v>
      </c>
      <c r="C42" t="e">
        <f>IF(ISBLANK(#REF!),"",#REF!)</f>
        <v>#REF!</v>
      </c>
      <c r="D42" t="e">
        <f>IF(ISBLANK(#REF!),"",#REF!)</f>
        <v>#REF!</v>
      </c>
      <c r="E42" t="e">
        <f>IF(ISBLANK(#REF!),"",#REF!)</f>
        <v>#REF!</v>
      </c>
      <c r="F42" t="e">
        <f>IF(ISBLANK(#REF!),"",#REF!)</f>
        <v>#REF!</v>
      </c>
      <c r="G42" t="e">
        <f t="shared" si="0"/>
        <v>#REF!</v>
      </c>
    </row>
    <row r="43" spans="1:7" x14ac:dyDescent="0.35">
      <c r="A43">
        <f>ROWS(A$2:A43)</f>
        <v>42</v>
      </c>
      <c r="B43" t="e">
        <f>IF(ISBLANK(#REF!),"",#REF!)</f>
        <v>#REF!</v>
      </c>
      <c r="C43" t="e">
        <f>IF(ISBLANK(#REF!),"",#REF!)</f>
        <v>#REF!</v>
      </c>
      <c r="D43" t="e">
        <f>IF(ISBLANK(#REF!),"",#REF!)</f>
        <v>#REF!</v>
      </c>
      <c r="E43" t="e">
        <f>IF(ISBLANK(#REF!),"",#REF!)</f>
        <v>#REF!</v>
      </c>
      <c r="F43" t="e">
        <f>IF(ISBLANK(#REF!),"",#REF!)</f>
        <v>#REF!</v>
      </c>
      <c r="G43" t="e">
        <f t="shared" si="0"/>
        <v>#REF!</v>
      </c>
    </row>
    <row r="44" spans="1:7" x14ac:dyDescent="0.35">
      <c r="A44">
        <f>ROWS(A$2:A44)</f>
        <v>43</v>
      </c>
      <c r="B44" t="e">
        <f>IF(ISBLANK(#REF!),"",#REF!)</f>
        <v>#REF!</v>
      </c>
      <c r="C44" t="e">
        <f>IF(ISBLANK(#REF!),"",#REF!)</f>
        <v>#REF!</v>
      </c>
      <c r="D44" t="e">
        <f>IF(ISBLANK(#REF!),"",#REF!)</f>
        <v>#REF!</v>
      </c>
      <c r="E44" t="e">
        <f>IF(ISBLANK(#REF!),"",#REF!)</f>
        <v>#REF!</v>
      </c>
      <c r="F44" t="e">
        <f>IF(ISBLANK(#REF!),"",#REF!)</f>
        <v>#REF!</v>
      </c>
      <c r="G44" t="e">
        <f t="shared" si="0"/>
        <v>#REF!</v>
      </c>
    </row>
    <row r="45" spans="1:7" x14ac:dyDescent="0.35">
      <c r="A45">
        <f>ROWS(A$2:A45)</f>
        <v>44</v>
      </c>
      <c r="B45" t="e">
        <f>IF(ISBLANK(#REF!),"",#REF!)</f>
        <v>#REF!</v>
      </c>
      <c r="C45" t="e">
        <f>IF(ISBLANK(#REF!),"",#REF!)</f>
        <v>#REF!</v>
      </c>
      <c r="D45" t="e">
        <f>IF(ISBLANK(#REF!),"",#REF!)</f>
        <v>#REF!</v>
      </c>
      <c r="E45" t="e">
        <f>IF(ISBLANK(#REF!),"",#REF!)</f>
        <v>#REF!</v>
      </c>
      <c r="F45" t="e">
        <f>IF(ISBLANK(#REF!),"",#REF!)</f>
        <v>#REF!</v>
      </c>
      <c r="G45" t="e">
        <f t="shared" si="0"/>
        <v>#REF!</v>
      </c>
    </row>
    <row r="46" spans="1:7" x14ac:dyDescent="0.35">
      <c r="A46">
        <f>ROWS(A$2:A46)</f>
        <v>45</v>
      </c>
      <c r="B46" t="e">
        <f>IF(ISBLANK(#REF!),"",#REF!)</f>
        <v>#REF!</v>
      </c>
      <c r="C46" t="e">
        <f>IF(ISBLANK(#REF!),"",#REF!)</f>
        <v>#REF!</v>
      </c>
      <c r="D46" t="e">
        <f>IF(ISBLANK(#REF!),"",#REF!)</f>
        <v>#REF!</v>
      </c>
      <c r="E46" t="e">
        <f>IF(ISBLANK(#REF!),"",#REF!)</f>
        <v>#REF!</v>
      </c>
      <c r="F46" t="e">
        <f>IF(ISBLANK(#REF!),"",#REF!)</f>
        <v>#REF!</v>
      </c>
      <c r="G46" t="e">
        <f t="shared" si="0"/>
        <v>#REF!</v>
      </c>
    </row>
    <row r="47" spans="1:7" x14ac:dyDescent="0.35">
      <c r="A47">
        <f>ROWS(A$2:A47)</f>
        <v>46</v>
      </c>
      <c r="B47" t="e">
        <f>IF(ISBLANK(#REF!),"",#REF!)</f>
        <v>#REF!</v>
      </c>
      <c r="C47" t="e">
        <f>IF(ISBLANK(#REF!),"",#REF!)</f>
        <v>#REF!</v>
      </c>
      <c r="D47" t="e">
        <f>IF(ISBLANK(#REF!),"",#REF!)</f>
        <v>#REF!</v>
      </c>
      <c r="E47" t="e">
        <f>IF(ISBLANK(#REF!),"",#REF!)</f>
        <v>#REF!</v>
      </c>
      <c r="F47" t="e">
        <f>IF(ISBLANK(#REF!),"",#REF!)</f>
        <v>#REF!</v>
      </c>
      <c r="G47" t="e">
        <f t="shared" si="0"/>
        <v>#REF!</v>
      </c>
    </row>
    <row r="48" spans="1:7" x14ac:dyDescent="0.35">
      <c r="A48">
        <f>ROWS(A$2:A48)</f>
        <v>47</v>
      </c>
      <c r="B48" t="e">
        <f>IF(ISBLANK(#REF!),"",#REF!)</f>
        <v>#REF!</v>
      </c>
      <c r="C48" t="e">
        <f>IF(ISBLANK(#REF!),"",#REF!)</f>
        <v>#REF!</v>
      </c>
      <c r="D48" t="e">
        <f>IF(ISBLANK(#REF!),"",#REF!)</f>
        <v>#REF!</v>
      </c>
      <c r="E48" t="e">
        <f>IF(ISBLANK(#REF!),"",#REF!)</f>
        <v>#REF!</v>
      </c>
      <c r="F48" t="e">
        <f>IF(ISBLANK(#REF!),"",#REF!)</f>
        <v>#REF!</v>
      </c>
      <c r="G48" t="e">
        <f t="shared" si="0"/>
        <v>#REF!</v>
      </c>
    </row>
    <row r="49" spans="1:7" x14ac:dyDescent="0.35">
      <c r="A49">
        <f>ROWS(A$2:A49)</f>
        <v>48</v>
      </c>
      <c r="B49" t="e">
        <f>IF(ISBLANK(#REF!),"",#REF!)</f>
        <v>#REF!</v>
      </c>
      <c r="C49" t="e">
        <f>IF(ISBLANK(#REF!),"",#REF!)</f>
        <v>#REF!</v>
      </c>
      <c r="D49" t="e">
        <f>IF(ISBLANK(#REF!),"",#REF!)</f>
        <v>#REF!</v>
      </c>
      <c r="E49" t="e">
        <f>IF(ISBLANK(#REF!),"",#REF!)</f>
        <v>#REF!</v>
      </c>
      <c r="F49" t="e">
        <f>IF(ISBLANK(#REF!),"",#REF!)</f>
        <v>#REF!</v>
      </c>
      <c r="G49" t="e">
        <f t="shared" si="0"/>
        <v>#REF!</v>
      </c>
    </row>
    <row r="50" spans="1:7" x14ac:dyDescent="0.35">
      <c r="A50">
        <f>ROWS(A$2:A50)</f>
        <v>49</v>
      </c>
      <c r="B50" t="e">
        <f>IF(ISBLANK(#REF!),"",#REF!)</f>
        <v>#REF!</v>
      </c>
      <c r="C50" t="e">
        <f>IF(ISBLANK(#REF!),"",#REF!)</f>
        <v>#REF!</v>
      </c>
      <c r="D50" t="e">
        <f>IF(ISBLANK(#REF!),"",#REF!)</f>
        <v>#REF!</v>
      </c>
      <c r="E50" t="e">
        <f>IF(ISBLANK(#REF!),"",#REF!)</f>
        <v>#REF!</v>
      </c>
      <c r="F50" t="e">
        <f>IF(ISBLANK(#REF!),"",#REF!)</f>
        <v>#REF!</v>
      </c>
      <c r="G50" t="e">
        <f t="shared" si="0"/>
        <v>#REF!</v>
      </c>
    </row>
    <row r="51" spans="1:7" x14ac:dyDescent="0.35">
      <c r="A51">
        <f>ROWS(A$2:A51)</f>
        <v>50</v>
      </c>
      <c r="B51" t="e">
        <f>IF(ISBLANK(#REF!),"",#REF!)</f>
        <v>#REF!</v>
      </c>
      <c r="C51" t="e">
        <f>IF(ISBLANK(#REF!),"",#REF!)</f>
        <v>#REF!</v>
      </c>
      <c r="D51" t="e">
        <f>IF(ISBLANK(#REF!),"",#REF!)</f>
        <v>#REF!</v>
      </c>
      <c r="E51" t="e">
        <f>IF(ISBLANK(#REF!),"",#REF!)</f>
        <v>#REF!</v>
      </c>
      <c r="F51" t="e">
        <f>IF(ISBLANK(#REF!),"",#REF!)</f>
        <v>#REF!</v>
      </c>
      <c r="G51" t="e">
        <f t="shared" si="0"/>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General Information</vt:lpstr>
      <vt:lpstr>Chapter Information</vt:lpstr>
      <vt:lpstr>Ind Comps</vt:lpstr>
      <vt:lpstr>Team Comps</vt:lpstr>
      <vt:lpstr>Summary</vt:lpstr>
      <vt:lpstr>HiddenValues</vt:lpstr>
      <vt:lpstr>RosterData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Cook</dc:creator>
  <cp:lastModifiedBy>Robert Cook</cp:lastModifiedBy>
  <cp:lastPrinted>2019-02-01T01:46:32Z</cp:lastPrinted>
  <dcterms:created xsi:type="dcterms:W3CDTF">2019-01-27T16:49:40Z</dcterms:created>
  <dcterms:modified xsi:type="dcterms:W3CDTF">2019-06-09T15:52:29Z</dcterms:modified>
</cp:coreProperties>
</file>